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a068c97488b3c2c/Desktop/"/>
    </mc:Choice>
  </mc:AlternateContent>
  <xr:revisionPtr revIDLastSave="0" documentId="8_{14B8EFEC-2311-4152-A34E-CA6E276B1D5A}" xr6:coauthVersionLast="47" xr6:coauthVersionMax="47" xr10:uidLastSave="{00000000-0000-0000-0000-000000000000}"/>
  <bookViews>
    <workbookView xWindow="-108" yWindow="-108" windowWidth="23256" windowHeight="12456" tabRatio="646" activeTab="1" xr2:uid="{00000000-000D-0000-FFFF-FFFF00000000}"/>
  </bookViews>
  <sheets>
    <sheet name="Qualità Uomini" sheetId="36" r:id="rId1"/>
    <sheet name="Quantità Uomini" sheetId="41" r:id="rId2"/>
    <sheet name="Qualità Donne" sheetId="39" r:id="rId3"/>
    <sheet name="Quantità Donne" sheetId="40" r:id="rId4"/>
  </sheets>
  <definedNames>
    <definedName name="_xlnm._FilterDatabase" localSheetId="2" hidden="1">'Qualità Donne'!$A$2:$J$49</definedName>
    <definedName name="_xlnm._FilterDatabase" localSheetId="0" hidden="1">'Qualità Uomini'!$A$1:$S$95</definedName>
    <definedName name="_xlnm._FilterDatabase" localSheetId="3" hidden="1">'Quantità Donne'!$A$1:$K$63</definedName>
    <definedName name="_xlnm._FilterDatabase" localSheetId="1" hidden="1">'Quantità Uomini'!$A$1:$AC$131</definedName>
    <definedName name="_xlnm.Print_Area" localSheetId="3">'Quantità Donne'!#REF!</definedName>
    <definedName name="_xlnm.Print_Area" localSheetId="1">'Quantità Uomini'!$C$5:$G$80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" i="40" l="1"/>
  <c r="L63" i="40"/>
  <c r="M63" i="40"/>
  <c r="N63" i="40"/>
  <c r="O63" i="40"/>
  <c r="P63" i="40"/>
  <c r="Q63" i="40"/>
  <c r="R63" i="40"/>
  <c r="S63" i="40"/>
  <c r="T63" i="40"/>
  <c r="U63" i="40"/>
  <c r="V63" i="40"/>
  <c r="W63" i="40"/>
  <c r="X63" i="40"/>
  <c r="Y63" i="40"/>
  <c r="Z63" i="40"/>
  <c r="AA63" i="40"/>
  <c r="AB63" i="40"/>
  <c r="U4" i="36"/>
  <c r="V4" i="36" s="1"/>
  <c r="U5" i="36"/>
  <c r="V5" i="36" s="1"/>
  <c r="U6" i="36"/>
  <c r="V6" i="36" s="1"/>
  <c r="U7" i="36"/>
  <c r="V7" i="36" s="1"/>
  <c r="U8" i="36"/>
  <c r="V8" i="36" s="1"/>
  <c r="U9" i="36"/>
  <c r="V9" i="36" s="1"/>
  <c r="U10" i="36"/>
  <c r="V10" i="36" s="1"/>
  <c r="U11" i="36"/>
  <c r="V11" i="36" s="1"/>
  <c r="U12" i="36"/>
  <c r="V12" i="36" s="1"/>
  <c r="U13" i="36"/>
  <c r="V13" i="36" s="1"/>
  <c r="U14" i="36"/>
  <c r="V14" i="36" s="1"/>
  <c r="U15" i="36"/>
  <c r="V15" i="36" s="1"/>
  <c r="U16" i="36"/>
  <c r="V16" i="36" s="1"/>
  <c r="U17" i="36"/>
  <c r="V17" i="36" s="1"/>
  <c r="U18" i="36"/>
  <c r="V18" i="36" s="1"/>
  <c r="U19" i="36"/>
  <c r="V19" i="36" s="1"/>
  <c r="U20" i="36"/>
  <c r="V20" i="36" s="1"/>
  <c r="U21" i="36"/>
  <c r="V21" i="36" s="1"/>
  <c r="U22" i="36"/>
  <c r="V22" i="36" s="1"/>
  <c r="U23" i="36"/>
  <c r="V23" i="36" s="1"/>
  <c r="U24" i="36"/>
  <c r="V24" i="36"/>
  <c r="U25" i="36"/>
  <c r="V25" i="36" s="1"/>
  <c r="U26" i="36"/>
  <c r="V26" i="36" s="1"/>
  <c r="U27" i="36"/>
  <c r="V27" i="36" s="1"/>
  <c r="U28" i="36"/>
  <c r="U29" i="36"/>
  <c r="V29" i="36" s="1"/>
  <c r="U30" i="36"/>
  <c r="V30" i="36" s="1"/>
  <c r="U31" i="36"/>
  <c r="V31" i="36" s="1"/>
  <c r="U32" i="36"/>
  <c r="U33" i="36"/>
  <c r="V33" i="36" s="1"/>
  <c r="U34" i="36"/>
  <c r="V34" i="36" s="1"/>
  <c r="U35" i="36"/>
  <c r="V35" i="36" s="1"/>
  <c r="U36" i="36"/>
  <c r="U37" i="36"/>
  <c r="V37" i="36" s="1"/>
  <c r="U38" i="36"/>
  <c r="V38" i="36" s="1"/>
  <c r="U39" i="36"/>
  <c r="V39" i="36" s="1"/>
  <c r="U40" i="36"/>
  <c r="U41" i="36"/>
  <c r="V41" i="36" s="1"/>
  <c r="U42" i="36"/>
  <c r="V42" i="36" s="1"/>
  <c r="U43" i="36"/>
  <c r="V43" i="36"/>
  <c r="U44" i="36"/>
  <c r="U45" i="36"/>
  <c r="V45" i="36" s="1"/>
  <c r="U46" i="36"/>
  <c r="V46" i="36" s="1"/>
  <c r="U47" i="36"/>
  <c r="V47" i="36" s="1"/>
  <c r="U48" i="36"/>
  <c r="U49" i="36"/>
  <c r="V49" i="36" s="1"/>
  <c r="U50" i="36"/>
  <c r="V50" i="36" s="1"/>
  <c r="U51" i="36"/>
  <c r="V51" i="36" s="1"/>
  <c r="U52" i="36"/>
  <c r="U53" i="36"/>
  <c r="V53" i="36" s="1"/>
  <c r="U54" i="36"/>
  <c r="V54" i="36" s="1"/>
  <c r="U55" i="36"/>
  <c r="V55" i="36" s="1"/>
  <c r="U56" i="36"/>
  <c r="U57" i="36"/>
  <c r="V57" i="36" s="1"/>
  <c r="U58" i="36"/>
  <c r="V58" i="36" s="1"/>
  <c r="U59" i="36"/>
  <c r="V59" i="36" s="1"/>
  <c r="U60" i="36"/>
  <c r="U61" i="36"/>
  <c r="V61" i="36" s="1"/>
  <c r="U62" i="36"/>
  <c r="V62" i="36" s="1"/>
  <c r="U63" i="36"/>
  <c r="V63" i="36" s="1"/>
  <c r="U64" i="36"/>
  <c r="U65" i="36"/>
  <c r="V65" i="36" s="1"/>
  <c r="U66" i="36"/>
  <c r="V66" i="36" s="1"/>
  <c r="U67" i="36"/>
  <c r="V67" i="36" s="1"/>
  <c r="U68" i="36"/>
  <c r="U69" i="36"/>
  <c r="U70" i="36"/>
  <c r="V70" i="36" s="1"/>
  <c r="U71" i="36"/>
  <c r="V71" i="36" s="1"/>
  <c r="U72" i="36"/>
  <c r="U73" i="36"/>
  <c r="V73" i="36" s="1"/>
  <c r="U74" i="36"/>
  <c r="V74" i="36" s="1"/>
  <c r="U75" i="36"/>
  <c r="V75" i="36" s="1"/>
  <c r="U76" i="36"/>
  <c r="U77" i="36"/>
  <c r="U78" i="36"/>
  <c r="V78" i="36" s="1"/>
  <c r="U79" i="36"/>
  <c r="V79" i="36" s="1"/>
  <c r="U80" i="36"/>
  <c r="U81" i="36"/>
  <c r="V81" i="36" s="1"/>
  <c r="U82" i="36"/>
  <c r="V82" i="36" s="1"/>
  <c r="U83" i="36"/>
  <c r="V83" i="36" s="1"/>
  <c r="U84" i="36"/>
  <c r="U85" i="36"/>
  <c r="V85" i="36" s="1"/>
  <c r="U86" i="36"/>
  <c r="V86" i="36" s="1"/>
  <c r="U87" i="36"/>
  <c r="V87" i="36" s="1"/>
  <c r="S87" i="36" s="1" a="1"/>
  <c r="S87" i="36" s="1"/>
  <c r="U88" i="36"/>
  <c r="U89" i="36"/>
  <c r="V89" i="36" s="1"/>
  <c r="S89" i="36" s="1" a="1"/>
  <c r="S89" i="36" s="1"/>
  <c r="U4" i="39"/>
  <c r="V4" i="39" s="1"/>
  <c r="U5" i="39"/>
  <c r="V5" i="39"/>
  <c r="U6" i="39"/>
  <c r="U7" i="39"/>
  <c r="V7" i="39" s="1"/>
  <c r="U8" i="39"/>
  <c r="V8" i="39"/>
  <c r="S7" i="39" s="1" a="1"/>
  <c r="S7" i="39" s="1"/>
  <c r="U9" i="39"/>
  <c r="V9" i="39" s="1"/>
  <c r="U10" i="39"/>
  <c r="V10" i="39" s="1"/>
  <c r="U11" i="39"/>
  <c r="V11" i="39" s="1"/>
  <c r="U12" i="39"/>
  <c r="V12" i="39" s="1"/>
  <c r="U13" i="39"/>
  <c r="U14" i="39"/>
  <c r="V14" i="39" s="1"/>
  <c r="U15" i="39"/>
  <c r="V15" i="39" s="1"/>
  <c r="U16" i="39"/>
  <c r="V16" i="39"/>
  <c r="U17" i="39"/>
  <c r="V17" i="39" s="1"/>
  <c r="S16" i="39" s="1" a="1"/>
  <c r="S16" i="39" s="1"/>
  <c r="U18" i="39"/>
  <c r="V18" i="39" s="1"/>
  <c r="U19" i="39"/>
  <c r="V19" i="39" s="1"/>
  <c r="U20" i="39"/>
  <c r="U21" i="39"/>
  <c r="U22" i="39"/>
  <c r="V22" i="39" s="1"/>
  <c r="U23" i="39"/>
  <c r="V23" i="39" s="1"/>
  <c r="U24" i="39"/>
  <c r="V24" i="39" s="1"/>
  <c r="U25" i="39"/>
  <c r="U26" i="39"/>
  <c r="V26" i="39"/>
  <c r="U27" i="39"/>
  <c r="U28" i="39"/>
  <c r="V28" i="39" s="1"/>
  <c r="U29" i="39"/>
  <c r="U30" i="39"/>
  <c r="V30" i="39" s="1"/>
  <c r="U31" i="39"/>
  <c r="V31" i="39" s="1"/>
  <c r="U32" i="39"/>
  <c r="V32" i="39" s="1"/>
  <c r="U33" i="39"/>
  <c r="V33" i="39" s="1"/>
  <c r="U34" i="39"/>
  <c r="U35" i="39"/>
  <c r="U36" i="39"/>
  <c r="V36" i="39" s="1"/>
  <c r="U37" i="39"/>
  <c r="V37" i="39" s="1"/>
  <c r="U38" i="39"/>
  <c r="V38" i="39"/>
  <c r="U39" i="39"/>
  <c r="V39" i="39" s="1"/>
  <c r="U40" i="39"/>
  <c r="V40" i="39" s="1"/>
  <c r="S41" i="39" a="1"/>
  <c r="S41" i="39" s="1"/>
  <c r="U41" i="39"/>
  <c r="V41" i="39"/>
  <c r="S42" i="39" a="1"/>
  <c r="S42" i="39" s="1"/>
  <c r="U42" i="39"/>
  <c r="V42" i="39"/>
  <c r="S43" i="39" a="1"/>
  <c r="S43" i="39" s="1"/>
  <c r="U43" i="39"/>
  <c r="V43" i="39"/>
  <c r="S44" i="39" a="1"/>
  <c r="S44" i="39" s="1"/>
  <c r="U44" i="39"/>
  <c r="V44" i="39"/>
  <c r="S45" i="39" a="1"/>
  <c r="S45" i="39" s="1"/>
  <c r="U45" i="39"/>
  <c r="V45" i="39"/>
  <c r="S46" i="39" a="1"/>
  <c r="S46" i="39" s="1"/>
  <c r="U46" i="39"/>
  <c r="V46" i="39"/>
  <c r="S47" i="39" a="1"/>
  <c r="S47" i="39" s="1"/>
  <c r="U47" i="39"/>
  <c r="V47" i="39"/>
  <c r="J63" i="40"/>
  <c r="R25" i="39"/>
  <c r="R26" i="39"/>
  <c r="E131" i="41"/>
  <c r="F131" i="41"/>
  <c r="G131" i="41"/>
  <c r="H131" i="41"/>
  <c r="I131" i="41"/>
  <c r="J131" i="41"/>
  <c r="K131" i="41"/>
  <c r="L131" i="41"/>
  <c r="M131" i="41"/>
  <c r="N131" i="41"/>
  <c r="O131" i="41"/>
  <c r="P131" i="41"/>
  <c r="Q131" i="41"/>
  <c r="R131" i="41"/>
  <c r="S131" i="41"/>
  <c r="T131" i="41"/>
  <c r="U131" i="41"/>
  <c r="V131" i="41"/>
  <c r="W131" i="41"/>
  <c r="X131" i="41"/>
  <c r="Y131" i="41"/>
  <c r="Z131" i="41"/>
  <c r="AA131" i="41"/>
  <c r="AB131" i="41"/>
  <c r="D131" i="41"/>
  <c r="AC15" i="40"/>
  <c r="AC4" i="40"/>
  <c r="AC6" i="40"/>
  <c r="AC19" i="40"/>
  <c r="AC20" i="40"/>
  <c r="AC5" i="40"/>
  <c r="AC16" i="40"/>
  <c r="AC13" i="40"/>
  <c r="AC17" i="40"/>
  <c r="AC29" i="40"/>
  <c r="AC9" i="40"/>
  <c r="AC26" i="40"/>
  <c r="AC18" i="40"/>
  <c r="AC28" i="40"/>
  <c r="AC12" i="40"/>
  <c r="AC21" i="40"/>
  <c r="AC10" i="40"/>
  <c r="AC11" i="40"/>
  <c r="AC30" i="40"/>
  <c r="AC33" i="40"/>
  <c r="AC14" i="40"/>
  <c r="AC23" i="40"/>
  <c r="AC25" i="40"/>
  <c r="AC34" i="40"/>
  <c r="AC22" i="40"/>
  <c r="AC27" i="40"/>
  <c r="AC31" i="40"/>
  <c r="AC36" i="40"/>
  <c r="AC24" i="40"/>
  <c r="AC32" i="40"/>
  <c r="AC41" i="40"/>
  <c r="AC40" i="40"/>
  <c r="AC42" i="40"/>
  <c r="AC39" i="40"/>
  <c r="AC37" i="40"/>
  <c r="AC38" i="40"/>
  <c r="AC35" i="40"/>
  <c r="AC43" i="40"/>
  <c r="AC44" i="40"/>
  <c r="AC45" i="40"/>
  <c r="AC46" i="40"/>
  <c r="AC47" i="40"/>
  <c r="AC48" i="40"/>
  <c r="AC49" i="40"/>
  <c r="AC50" i="40"/>
  <c r="AC51" i="40"/>
  <c r="AC52" i="40"/>
  <c r="AC53" i="40"/>
  <c r="AC54" i="40"/>
  <c r="AC55" i="40"/>
  <c r="AC56" i="40"/>
  <c r="AC57" i="40"/>
  <c r="AC58" i="40"/>
  <c r="AC59" i="40"/>
  <c r="AC60" i="40"/>
  <c r="AC61" i="40"/>
  <c r="AC62" i="40"/>
  <c r="AC7" i="40"/>
  <c r="E63" i="40"/>
  <c r="F63" i="40"/>
  <c r="G63" i="40"/>
  <c r="H63" i="40"/>
  <c r="I63" i="40"/>
  <c r="K63" i="40"/>
  <c r="D63" i="40"/>
  <c r="AC61" i="41"/>
  <c r="AC66" i="41"/>
  <c r="AC26" i="41"/>
  <c r="AC27" i="41"/>
  <c r="AC30" i="41"/>
  <c r="AC28" i="41"/>
  <c r="AC58" i="41"/>
  <c r="AC69" i="41"/>
  <c r="AC25" i="41"/>
  <c r="AC49" i="41"/>
  <c r="AC8" i="41"/>
  <c r="AC74" i="41"/>
  <c r="AC11" i="41"/>
  <c r="AC51" i="41"/>
  <c r="AC57" i="41"/>
  <c r="AC64" i="41"/>
  <c r="AC29" i="41"/>
  <c r="AC10" i="41"/>
  <c r="AC75" i="41"/>
  <c r="AC22" i="41"/>
  <c r="AC42" i="41"/>
  <c r="AC47" i="41"/>
  <c r="AC37" i="41"/>
  <c r="AC19" i="41"/>
  <c r="AC17" i="41"/>
  <c r="AC4" i="41"/>
  <c r="AC13" i="41"/>
  <c r="AC35" i="41"/>
  <c r="AC50" i="41"/>
  <c r="AC21" i="41"/>
  <c r="AC48" i="41"/>
  <c r="AC70" i="41"/>
  <c r="AC56" i="41"/>
  <c r="AC39" i="41"/>
  <c r="AC31" i="41"/>
  <c r="AC54" i="41"/>
  <c r="AC24" i="41"/>
  <c r="AC41" i="41"/>
  <c r="AC44" i="41"/>
  <c r="AC45" i="41"/>
  <c r="AC14" i="41"/>
  <c r="AC40" i="41"/>
  <c r="AC60" i="41"/>
  <c r="AC36" i="41"/>
  <c r="AC46" i="41"/>
  <c r="AC52" i="41"/>
  <c r="AC33" i="41"/>
  <c r="AC20" i="41"/>
  <c r="AC7" i="41"/>
  <c r="AC79" i="41"/>
  <c r="AC63" i="41"/>
  <c r="AC32" i="41"/>
  <c r="AC5" i="41"/>
  <c r="AC78" i="41"/>
  <c r="AC9" i="41"/>
  <c r="AC12" i="41"/>
  <c r="AC62" i="41"/>
  <c r="AC65" i="41"/>
  <c r="AC55" i="41"/>
  <c r="AC53" i="41"/>
  <c r="AC34" i="41"/>
  <c r="AC16" i="41"/>
  <c r="AC67" i="41"/>
  <c r="AC18" i="41"/>
  <c r="AC6" i="41"/>
  <c r="AC80" i="41"/>
  <c r="AC59" i="41"/>
  <c r="AC15" i="41"/>
  <c r="AC71" i="41"/>
  <c r="AC38" i="41"/>
  <c r="AC68" i="41"/>
  <c r="AC72" i="41"/>
  <c r="AC23" i="41"/>
  <c r="AC77" i="41"/>
  <c r="AC94" i="41"/>
  <c r="AC89" i="41"/>
  <c r="AC82" i="41"/>
  <c r="AC76" i="41"/>
  <c r="AC83" i="41"/>
  <c r="AC84" i="41"/>
  <c r="AC93" i="41"/>
  <c r="AC90" i="41"/>
  <c r="AC95" i="41"/>
  <c r="AC85" i="41"/>
  <c r="AC91" i="41"/>
  <c r="AC86" i="41"/>
  <c r="AC92" i="41"/>
  <c r="AC87" i="41"/>
  <c r="AC88" i="41"/>
  <c r="AC81" i="41"/>
  <c r="AC73" i="41"/>
  <c r="AC96" i="41"/>
  <c r="AC97" i="41"/>
  <c r="AC98" i="41"/>
  <c r="AC99" i="41"/>
  <c r="AC100" i="41"/>
  <c r="AC101" i="41"/>
  <c r="AC102" i="41"/>
  <c r="AC103" i="41"/>
  <c r="AC104" i="41"/>
  <c r="AC105" i="41"/>
  <c r="AC106" i="41"/>
  <c r="AC107" i="41"/>
  <c r="AC43" i="41"/>
  <c r="D90" i="36"/>
  <c r="AC108" i="41"/>
  <c r="AC109" i="41"/>
  <c r="AC110" i="41"/>
  <c r="AC111" i="41"/>
  <c r="AC112" i="41"/>
  <c r="AC113" i="41"/>
  <c r="AC114" i="41"/>
  <c r="AC115" i="41"/>
  <c r="AC116" i="41"/>
  <c r="AC117" i="41"/>
  <c r="AC118" i="41"/>
  <c r="AC119" i="41"/>
  <c r="AC120" i="41"/>
  <c r="AC121" i="41"/>
  <c r="AC122" i="41"/>
  <c r="AC123" i="41"/>
  <c r="AC124" i="41"/>
  <c r="AC125" i="41"/>
  <c r="AC126" i="41"/>
  <c r="AC127" i="41"/>
  <c r="AC128" i="41"/>
  <c r="AC129" i="41"/>
  <c r="AC130" i="41"/>
  <c r="K48" i="39"/>
  <c r="L48" i="39"/>
  <c r="M48" i="39"/>
  <c r="N48" i="39"/>
  <c r="O48" i="39"/>
  <c r="P48" i="39"/>
  <c r="Q48" i="39"/>
  <c r="R10" i="39"/>
  <c r="U3" i="39"/>
  <c r="V3" i="39" s="1"/>
  <c r="U3" i="36"/>
  <c r="V3" i="36" s="1"/>
  <c r="K90" i="36"/>
  <c r="L90" i="36"/>
  <c r="M90" i="36"/>
  <c r="N90" i="36"/>
  <c r="O90" i="36"/>
  <c r="P90" i="36"/>
  <c r="Q90" i="36"/>
  <c r="R57" i="36"/>
  <c r="R35" i="36"/>
  <c r="R58" i="36"/>
  <c r="R62" i="36"/>
  <c r="R64" i="36"/>
  <c r="R43" i="36"/>
  <c r="R42" i="36"/>
  <c r="R83" i="36"/>
  <c r="R85" i="36"/>
  <c r="R86" i="36"/>
  <c r="R87" i="36"/>
  <c r="R88" i="36"/>
  <c r="R89" i="36"/>
  <c r="AC63" i="40" l="1"/>
  <c r="S5" i="36" a="1"/>
  <c r="S5" i="36" s="1"/>
  <c r="S26" i="39" a="1"/>
  <c r="S26" i="39" s="1"/>
  <c r="S33" i="39" a="1"/>
  <c r="S33" i="39" s="1"/>
  <c r="S18" i="39" a="1"/>
  <c r="S18" i="39" s="1"/>
  <c r="S32" i="39" a="1"/>
  <c r="S32" i="39" s="1"/>
  <c r="S28" i="39" a="1"/>
  <c r="S28" i="39" s="1"/>
  <c r="S11" i="39" a="1"/>
  <c r="S11" i="39" s="1"/>
  <c r="S10" i="36" a="1"/>
  <c r="S10" i="36" s="1"/>
  <c r="S24" i="36" a="1"/>
  <c r="S24" i="36" s="1"/>
  <c r="S51" i="36" a="1"/>
  <c r="S51" i="36" s="1"/>
  <c r="S41" i="36" a="1"/>
  <c r="S41" i="36" s="1"/>
  <c r="S45" i="36" a="1"/>
  <c r="S45" i="36" s="1"/>
  <c r="S59" i="36" a="1"/>
  <c r="S59" i="36" s="1"/>
  <c r="S53" i="36" a="1"/>
  <c r="S53" i="36" s="1"/>
  <c r="S42" i="36" a="1"/>
  <c r="S42" i="36" s="1"/>
  <c r="S79" i="36" a="1"/>
  <c r="S79" i="36" s="1"/>
  <c r="S65" i="36" a="1"/>
  <c r="S65" i="36" s="1"/>
  <c r="S75" i="36" a="1"/>
  <c r="S75" i="36" s="1"/>
  <c r="S57" i="36" a="1"/>
  <c r="S57" i="36" s="1"/>
  <c r="S85" i="36" a="1"/>
  <c r="S85" i="36" s="1"/>
  <c r="V69" i="36"/>
  <c r="V77" i="36"/>
  <c r="S37" i="36" a="1"/>
  <c r="S37" i="36" s="1"/>
  <c r="S40" i="39" a="1"/>
  <c r="S40" i="39" s="1"/>
  <c r="V35" i="39"/>
  <c r="S37" i="39" s="1" a="1"/>
  <c r="S37" i="39" s="1"/>
  <c r="S36" i="39" a="1"/>
  <c r="S36" i="39" s="1"/>
  <c r="V20" i="39"/>
  <c r="S20" i="39" s="1" a="1"/>
  <c r="S20" i="39" s="1"/>
  <c r="S19" i="39" a="1"/>
  <c r="S19" i="39" s="1"/>
  <c r="V13" i="39"/>
  <c r="S13" i="39" s="1" a="1"/>
  <c r="S13" i="39" s="1"/>
  <c r="S9" i="39" a="1"/>
  <c r="S9" i="39" s="1"/>
  <c r="S38" i="39" a="1"/>
  <c r="S38" i="39" s="1"/>
  <c r="S17" i="39" a="1"/>
  <c r="S17" i="39" s="1"/>
  <c r="S8" i="39" a="1"/>
  <c r="S8" i="39" s="1"/>
  <c r="V34" i="39"/>
  <c r="S34" i="39" s="1" a="1"/>
  <c r="S34" i="39" s="1"/>
  <c r="S15" i="39" a="1"/>
  <c r="S15" i="39" s="1"/>
  <c r="V29" i="39"/>
  <c r="S31" i="39" s="1" a="1"/>
  <c r="S31" i="39" s="1"/>
  <c r="V27" i="39"/>
  <c r="S29" i="39" s="1" a="1"/>
  <c r="S29" i="39" s="1"/>
  <c r="V21" i="39"/>
  <c r="S22" i="39" s="1" a="1"/>
  <c r="S22" i="39" s="1"/>
  <c r="S39" i="39" a="1"/>
  <c r="S39" i="39" s="1"/>
  <c r="S24" i="39" a="1"/>
  <c r="S24" i="39" s="1"/>
  <c r="V25" i="39"/>
  <c r="V6" i="39"/>
  <c r="S5" i="39" s="1" a="1"/>
  <c r="S5" i="39" s="1"/>
  <c r="S4" i="39" a="1"/>
  <c r="S4" i="39" s="1"/>
  <c r="S12" i="39" a="1"/>
  <c r="S12" i="39" s="1"/>
  <c r="S3" i="39" a="1"/>
  <c r="S3" i="39" s="1"/>
  <c r="S30" i="39" a="1"/>
  <c r="S30" i="39" s="1"/>
  <c r="S10" i="39" a="1"/>
  <c r="S10" i="39" s="1"/>
  <c r="S63" i="36" a="1"/>
  <c r="S63" i="36" s="1"/>
  <c r="S69" i="36" a="1"/>
  <c r="S69" i="36" s="1"/>
  <c r="S21" i="36" a="1"/>
  <c r="S21" i="36" s="1"/>
  <c r="V88" i="36"/>
  <c r="S88" i="36" s="1" a="1"/>
  <c r="S88" i="36" s="1"/>
  <c r="S86" i="36" a="1"/>
  <c r="S86" i="36" s="1"/>
  <c r="V84" i="36"/>
  <c r="S83" i="36" s="1" a="1"/>
  <c r="S83" i="36" s="1"/>
  <c r="S43" i="36" a="1"/>
  <c r="S43" i="36" s="1"/>
  <c r="V80" i="36"/>
  <c r="S77" i="36" s="1" a="1"/>
  <c r="S77" i="36" s="1"/>
  <c r="S73" i="36" a="1"/>
  <c r="S73" i="36" s="1"/>
  <c r="V76" i="36"/>
  <c r="S78" i="36" s="1" a="1"/>
  <c r="S78" i="36" s="1"/>
  <c r="S67" i="36" a="1"/>
  <c r="S67" i="36" s="1"/>
  <c r="V72" i="36"/>
  <c r="S74" i="36" s="1" a="1"/>
  <c r="S74" i="36" s="1"/>
  <c r="V68" i="36"/>
  <c r="S68" i="36" s="1" a="1"/>
  <c r="S68" i="36" s="1"/>
  <c r="S82" i="36" a="1"/>
  <c r="S82" i="36" s="1"/>
  <c r="V64" i="36"/>
  <c r="S49" i="36" a="1"/>
  <c r="S49" i="36" s="1"/>
  <c r="V60" i="36"/>
  <c r="S60" i="36" s="1" a="1"/>
  <c r="S60" i="36" s="1"/>
  <c r="V56" i="36"/>
  <c r="S71" i="36" s="1" a="1"/>
  <c r="S71" i="36" s="1"/>
  <c r="V52" i="36"/>
  <c r="S54" i="36" s="1" a="1"/>
  <c r="S54" i="36" s="1"/>
  <c r="V48" i="36"/>
  <c r="S61" i="36" s="1" a="1"/>
  <c r="S61" i="36" s="1"/>
  <c r="S33" i="36" a="1"/>
  <c r="S33" i="36" s="1"/>
  <c r="V44" i="36"/>
  <c r="S35" i="36" s="1" a="1"/>
  <c r="S35" i="36" s="1"/>
  <c r="V40" i="36"/>
  <c r="S14" i="36" a="1"/>
  <c r="S14" i="36" s="1"/>
  <c r="V36" i="36"/>
  <c r="S27" i="36" s="1" a="1"/>
  <c r="S27" i="36" s="1"/>
  <c r="S47" i="36" a="1"/>
  <c r="S47" i="36" s="1"/>
  <c r="V32" i="36"/>
  <c r="S26" i="36" s="1" a="1"/>
  <c r="S26" i="36" s="1"/>
  <c r="S22" i="36" a="1"/>
  <c r="S22" i="36" s="1"/>
  <c r="V28" i="36"/>
  <c r="S29" i="36" s="1" a="1"/>
  <c r="S29" i="36" s="1"/>
  <c r="S18" i="36" a="1"/>
  <c r="S18" i="36" s="1"/>
  <c r="S38" i="36" a="1"/>
  <c r="S38" i="36" s="1"/>
  <c r="S17" i="36" a="1"/>
  <c r="S17" i="36" s="1"/>
  <c r="S16" i="36" a="1"/>
  <c r="S16" i="36" s="1"/>
  <c r="S30" i="36" a="1"/>
  <c r="S30" i="36" s="1"/>
  <c r="S13" i="36" a="1"/>
  <c r="S13" i="36" s="1"/>
  <c r="S25" i="36" a="1"/>
  <c r="S25" i="36" s="1"/>
  <c r="S4" i="36" a="1"/>
  <c r="S4" i="36" s="1"/>
  <c r="S20" i="36" a="1"/>
  <c r="S20" i="36" s="1"/>
  <c r="S3" i="36" a="1"/>
  <c r="S3" i="36" s="1"/>
  <c r="S9" i="36" a="1"/>
  <c r="S9" i="36" s="1"/>
  <c r="S39" i="36" a="1"/>
  <c r="S39" i="36" s="1"/>
  <c r="S34" i="36" a="1"/>
  <c r="S34" i="36" s="1"/>
  <c r="S19" i="36" a="1"/>
  <c r="S19" i="36" s="1"/>
  <c r="S31" i="36" a="1"/>
  <c r="S31" i="36" s="1"/>
  <c r="S15" i="36" a="1"/>
  <c r="S15" i="36" s="1"/>
  <c r="S12" i="36" a="1"/>
  <c r="S12" i="36" s="1"/>
  <c r="S23" i="36" a="1"/>
  <c r="S23" i="36" s="1"/>
  <c r="S11" i="36" a="1"/>
  <c r="S11" i="36" s="1"/>
  <c r="S7" i="36" a="1"/>
  <c r="S7" i="36" s="1"/>
  <c r="S8" i="36" a="1"/>
  <c r="S8" i="36" s="1"/>
  <c r="S6" i="36" a="1"/>
  <c r="S6" i="36" s="1"/>
  <c r="AC131" i="41"/>
  <c r="G90" i="36"/>
  <c r="G48" i="39"/>
  <c r="H48" i="39"/>
  <c r="I48" i="39"/>
  <c r="J48" i="39"/>
  <c r="R63" i="36"/>
  <c r="R78" i="36"/>
  <c r="F90" i="36"/>
  <c r="H90" i="36"/>
  <c r="I90" i="36"/>
  <c r="J90" i="36"/>
  <c r="R27" i="36"/>
  <c r="R70" i="36"/>
  <c r="R76" i="36"/>
  <c r="R17" i="36"/>
  <c r="S80" i="36" l="1" a="1"/>
  <c r="S80" i="36" s="1"/>
  <c r="S52" i="36" a="1"/>
  <c r="S52" i="36" s="1"/>
  <c r="S72" i="36" a="1"/>
  <c r="S72" i="36" s="1"/>
  <c r="S44" i="36" a="1"/>
  <c r="S44" i="36" s="1"/>
  <c r="S76" i="36" a="1"/>
  <c r="S76" i="36" s="1"/>
  <c r="S28" i="36" a="1"/>
  <c r="S28" i="36" s="1"/>
  <c r="S56" i="36" a="1"/>
  <c r="S56" i="36" s="1"/>
  <c r="S64" i="36" a="1"/>
  <c r="S64" i="36" s="1"/>
  <c r="S48" i="36" a="1"/>
  <c r="S48" i="36" s="1"/>
  <c r="S6" i="39" a="1"/>
  <c r="S6" i="39" s="1"/>
  <c r="S21" i="39" a="1"/>
  <c r="S21" i="39" s="1"/>
  <c r="S35" i="39" a="1"/>
  <c r="S35" i="39" s="1"/>
  <c r="S27" i="39" a="1"/>
  <c r="S27" i="39" s="1"/>
  <c r="S36" i="36" a="1"/>
  <c r="S36" i="36" s="1"/>
  <c r="S50" i="36" a="1"/>
  <c r="S50" i="36" s="1"/>
  <c r="S66" i="36" a="1"/>
  <c r="S66" i="36" s="1"/>
  <c r="S46" i="36" a="1"/>
  <c r="S46" i="36" s="1"/>
  <c r="S58" i="36" a="1"/>
  <c r="S58" i="36" s="1"/>
  <c r="S32" i="36" a="1"/>
  <c r="S32" i="36" s="1"/>
  <c r="S70" i="36" a="1"/>
  <c r="S70" i="36" s="1"/>
  <c r="S81" i="36" a="1"/>
  <c r="S81" i="36" s="1"/>
  <c r="S55" i="36" a="1"/>
  <c r="S55" i="36" s="1"/>
  <c r="S40" i="36" a="1"/>
  <c r="S40" i="36" s="1"/>
  <c r="S62" i="36" a="1"/>
  <c r="S62" i="36" s="1"/>
  <c r="S84" i="36" a="1"/>
  <c r="S84" i="36" s="1"/>
  <c r="S23" i="39" a="1"/>
  <c r="S23" i="39" s="1"/>
  <c r="S25" i="39" a="1"/>
  <c r="S25" i="39" s="1"/>
  <c r="S14" i="39" a="1"/>
  <c r="S14" i="39" s="1"/>
  <c r="E90" i="36"/>
  <c r="F48" i="39"/>
  <c r="E48" i="39"/>
  <c r="D48" i="39"/>
  <c r="R18" i="39"/>
  <c r="R38" i="39"/>
  <c r="R17" i="39"/>
  <c r="R4" i="39"/>
  <c r="R11" i="39"/>
  <c r="R13" i="39"/>
  <c r="R5" i="39"/>
  <c r="R33" i="39"/>
  <c r="R16" i="39"/>
  <c r="R36" i="39"/>
  <c r="R19" i="39"/>
  <c r="R12" i="39"/>
  <c r="R7" i="39"/>
  <c r="R3" i="39"/>
  <c r="R20" i="39"/>
  <c r="R9" i="39"/>
  <c r="R22" i="39"/>
  <c r="R31" i="39"/>
  <c r="R23" i="39"/>
  <c r="R6" i="39"/>
  <c r="R8" i="39"/>
  <c r="R15" i="39"/>
  <c r="R29" i="39"/>
  <c r="R14" i="39"/>
  <c r="R21" i="39"/>
  <c r="R34" i="39"/>
  <c r="R24" i="39"/>
  <c r="R30" i="39"/>
  <c r="R32" i="39"/>
  <c r="R35" i="39"/>
  <c r="R37" i="39"/>
  <c r="R39" i="39"/>
  <c r="R40" i="39"/>
  <c r="R27" i="39"/>
  <c r="R28" i="39"/>
  <c r="R41" i="39"/>
  <c r="R42" i="39"/>
  <c r="R43" i="39"/>
  <c r="R44" i="39"/>
  <c r="R45" i="39"/>
  <c r="R46" i="39"/>
  <c r="R47" i="39"/>
  <c r="R3" i="36"/>
  <c r="R30" i="36" l="1"/>
  <c r="R55" i="36" l="1"/>
  <c r="R80" i="36"/>
  <c r="R48" i="36" l="1"/>
  <c r="R25" i="36"/>
  <c r="R61" i="36"/>
  <c r="R51" i="36"/>
  <c r="R40" i="36"/>
  <c r="R49" i="36"/>
  <c r="R84" i="36"/>
  <c r="R21" i="36"/>
  <c r="R28" i="36" l="1"/>
  <c r="R9" i="36"/>
  <c r="R66" i="36" l="1"/>
  <c r="R29" i="36"/>
  <c r="R59" i="36" l="1"/>
  <c r="R33" i="36" l="1"/>
  <c r="R47" i="36" l="1"/>
  <c r="R52" i="36"/>
  <c r="R81" i="36"/>
  <c r="R6" i="36"/>
  <c r="R74" i="36"/>
  <c r="R26" i="36"/>
  <c r="R41" i="36"/>
  <c r="R13" i="36"/>
  <c r="R24" i="36"/>
  <c r="R71" i="36"/>
  <c r="R12" i="36"/>
  <c r="R79" i="36"/>
  <c r="R73" i="36"/>
  <c r="R65" i="36"/>
  <c r="R45" i="36"/>
  <c r="R14" i="36"/>
  <c r="R16" i="36"/>
  <c r="R68" i="36"/>
  <c r="R22" i="36"/>
  <c r="R18" i="36"/>
  <c r="R53" i="36"/>
  <c r="R77" i="36"/>
  <c r="R60" i="36"/>
  <c r="R69" i="36"/>
  <c r="R8" i="36"/>
  <c r="R82" i="36"/>
  <c r="R10" i="36"/>
  <c r="R50" i="36"/>
  <c r="R31" i="36"/>
  <c r="R11" i="36"/>
  <c r="R39" i="36"/>
  <c r="R5" i="36"/>
  <c r="R20" i="36"/>
  <c r="R46" i="36"/>
  <c r="R23" i="36"/>
  <c r="R32" i="36"/>
  <c r="R44" i="36"/>
  <c r="R37" i="36"/>
  <c r="R56" i="36"/>
  <c r="R4" i="36"/>
  <c r="R7" i="36"/>
  <c r="R38" i="36"/>
  <c r="R72" i="36"/>
  <c r="R19" i="36"/>
  <c r="R36" i="36"/>
  <c r="R34" i="36"/>
  <c r="R67" i="36"/>
  <c r="R15" i="36"/>
  <c r="R75" i="36"/>
  <c r="R54" i="36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<sst xmlns="http://schemas.openxmlformats.org/spreadsheetml/2006/main" count="565" uniqueCount="179">
  <si>
    <t>COGNOME e NOME</t>
  </si>
  <si>
    <t>Classifica generale qualità donne</t>
  </si>
  <si>
    <t>Classifica generale qualità uomini</t>
  </si>
  <si>
    <t>Pos</t>
  </si>
  <si>
    <t>Cat</t>
  </si>
  <si>
    <t>punti totali</t>
  </si>
  <si>
    <t>SM50</t>
  </si>
  <si>
    <t>SM40</t>
  </si>
  <si>
    <t>SM45</t>
  </si>
  <si>
    <t>SM55</t>
  </si>
  <si>
    <t>SF40</t>
  </si>
  <si>
    <t>SM60</t>
  </si>
  <si>
    <t>Roma - Ostia</t>
  </si>
  <si>
    <t>PEROTTA MARCELLO</t>
  </si>
  <si>
    <t>DI MAIO PASQUALE</t>
  </si>
  <si>
    <t>DENNI RICCARDO</t>
  </si>
  <si>
    <t>VENDETTI ERIKA</t>
  </si>
  <si>
    <t>SF45</t>
  </si>
  <si>
    <t>BIZZARRI GIUSEPPE</t>
  </si>
  <si>
    <t>EMPLER TOMMASO</t>
  </si>
  <si>
    <t>VINCI SILVIA</t>
  </si>
  <si>
    <t>DI GIOVAN PAOLO FRANCESCA</t>
  </si>
  <si>
    <t>SF50</t>
  </si>
  <si>
    <t>TABANELLI NICCOLO'</t>
  </si>
  <si>
    <t>SF55</t>
  </si>
  <si>
    <t>CHINNI LUCIA</t>
  </si>
  <si>
    <t>SF60</t>
  </si>
  <si>
    <t>PIZZOLI CARLO ALBERTO</t>
  </si>
  <si>
    <t>ZAZZA ALFREDO</t>
  </si>
  <si>
    <t>BONASSISA ALFONSO</t>
  </si>
  <si>
    <t>SM65</t>
  </si>
  <si>
    <t>IACOPONI STEFANO</t>
  </si>
  <si>
    <t>VERANI DAVID</t>
  </si>
  <si>
    <t>MEZZETTI PAOLA</t>
  </si>
  <si>
    <t>ARTEMI MANUELA</t>
  </si>
  <si>
    <t>DOMENICI ANTONIO</t>
  </si>
  <si>
    <t>TISTARELLI ALBERTO</t>
  </si>
  <si>
    <t>TROCCIA MARCO</t>
  </si>
  <si>
    <t>PAPARATTI FRANCESCO</t>
  </si>
  <si>
    <t>Maratona di Roma</t>
  </si>
  <si>
    <t>Totale</t>
  </si>
  <si>
    <t>Classifica Quantità Donne</t>
  </si>
  <si>
    <t>KM</t>
  </si>
  <si>
    <t>LOVISCO SANDRA</t>
  </si>
  <si>
    <t>FRANCO RODRIGO ALEJANDR</t>
  </si>
  <si>
    <t>Classifica generale quantità uomini</t>
  </si>
  <si>
    <t>Mezzamaratona di Terni</t>
  </si>
  <si>
    <t>Maratona di Terni</t>
  </si>
  <si>
    <t>Volaciampino</t>
  </si>
  <si>
    <t>Roma Appia Run</t>
  </si>
  <si>
    <t>Corsa di Miguel</t>
  </si>
  <si>
    <t>N.B.: La Classifica generale di qualità assegna un punteggio progressivo in base al piazzamento ottenuto in classifica. Si assegna il punteggio di 500 alla prestazione ottenuta dal migliore atleta in classifica. A seguire viene assegnato un punteggio decurtato di due punti agli atleti secondo l'ordine di arrivo. Si tiene conto per tale conteggio il tempo effettivo della gara il c.d. Real Time. A parità di Real Time si tiene conto del migliore tempo ufficiale.</t>
  </si>
  <si>
    <t>N.B. La Classifica Generale di quantità premia l'assiduità degli atleti alle gare. Per ogni gara del campionato di squadra a cui l'atleta partecipa vengono assegnati i km percorsi.</t>
  </si>
  <si>
    <t>Mezzamaratona di Napoli</t>
  </si>
  <si>
    <t>DEFELDITA MASSIMO</t>
  </si>
  <si>
    <t>CATALANO MARIA LUISA</t>
  </si>
  <si>
    <t>STRIPE JENNIFER KATE</t>
  </si>
  <si>
    <t>FUSCO PIERLUIGI</t>
  </si>
  <si>
    <t>PAONE GIOVANNI</t>
  </si>
  <si>
    <t>OLIVIERI LUCA</t>
  </si>
  <si>
    <t>BIANCHI DANILO</t>
  </si>
  <si>
    <t>MANGANELLI DOMENICO</t>
  </si>
  <si>
    <t>FELIZIANI MARCO</t>
  </si>
  <si>
    <t>PIERDET FRANCOIS</t>
  </si>
  <si>
    <t>RAFFAELLI MARCO</t>
  </si>
  <si>
    <t>ANNIGLIATO ANTONIO</t>
  </si>
  <si>
    <t>PULIGA SIMONE</t>
  </si>
  <si>
    <t>FRANZESE ANTONIO</t>
  </si>
  <si>
    <t>DELLERBA MAURO</t>
  </si>
  <si>
    <t>BERTELLI ANDREA</t>
  </si>
  <si>
    <t>CARICCHIA FRANCESCA</t>
  </si>
  <si>
    <t>DI SALVATORE ANNA</t>
  </si>
  <si>
    <t>DI LASCIO FRANCESCA</t>
  </si>
  <si>
    <t>GERMANI CLAUDIA</t>
  </si>
  <si>
    <t>CARBOTTA LUCA</t>
  </si>
  <si>
    <t>SM</t>
  </si>
  <si>
    <t>PAGLIONE CLAUDIO</t>
  </si>
  <si>
    <t>PODRINI FEDERICO</t>
  </si>
  <si>
    <t>OTTAVIANO VALERIO</t>
  </si>
  <si>
    <t>FRANCO RODRIGO ALEJANDRO</t>
  </si>
  <si>
    <t>GIANNI LORENZO</t>
  </si>
  <si>
    <t>ANACLERICO FRANCESCO</t>
  </si>
  <si>
    <t>ATZENI MAURO</t>
  </si>
  <si>
    <t>TIMPONE GIANLUCA</t>
  </si>
  <si>
    <t>ROSA GIANLUCA</t>
  </si>
  <si>
    <t>GALLITELLI SEBASTIANO</t>
  </si>
  <si>
    <t>TEDESCO CARLO</t>
  </si>
  <si>
    <t>PEDICO MARCO</t>
  </si>
  <si>
    <t>PREITE PIER SILVESTRO</t>
  </si>
  <si>
    <t>MAMERTI DARIO</t>
  </si>
  <si>
    <t>D'ANNA ANTONIO</t>
  </si>
  <si>
    <t>PASSARELLI TULLIO</t>
  </si>
  <si>
    <t>DI FABIO ROBERTO</t>
  </si>
  <si>
    <t>PUCCI MARCELLO</t>
  </si>
  <si>
    <t>MASSIMI GIOVANNI</t>
  </si>
  <si>
    <t>FAMULARO VITTORIO EDOARDO</t>
  </si>
  <si>
    <t>BIANCALANA EMILIANO</t>
  </si>
  <si>
    <t>SM34</t>
  </si>
  <si>
    <t>TERIO GIORGIO</t>
  </si>
  <si>
    <t>GIRARDI MATTEO</t>
  </si>
  <si>
    <t>ROMA PATRIZIO</t>
  </si>
  <si>
    <t>CASELLA STEFANO</t>
  </si>
  <si>
    <t>ANDREOLETTI ANTONELLO</t>
  </si>
  <si>
    <t>LORENZONI ANDREA</t>
  </si>
  <si>
    <t>SM75</t>
  </si>
  <si>
    <t>ANTONELLI VALTER</t>
  </si>
  <si>
    <t>JF</t>
  </si>
  <si>
    <t>CAPPELLI GIULIA</t>
  </si>
  <si>
    <t>DE BLASIS VALENTINA</t>
  </si>
  <si>
    <t>PEZZOTTA LAURA</t>
  </si>
  <si>
    <t>GALLI JURKA</t>
  </si>
  <si>
    <t>RANDAZZO GIUSEPPINA</t>
  </si>
  <si>
    <t>MASTROLUCA ALESSANDRA</t>
  </si>
  <si>
    <t>AUTELITANO SIMONA</t>
  </si>
  <si>
    <t>NATILI VITTORIA</t>
  </si>
  <si>
    <t>CASERTA CLAUDIA</t>
  </si>
  <si>
    <t>STABILE PAOLA</t>
  </si>
  <si>
    <t>AGNUSDEI ANTONELLA</t>
  </si>
  <si>
    <t xml:space="preserve">SF45 </t>
  </si>
  <si>
    <t>MISITI LAURA</t>
  </si>
  <si>
    <t>IOPPOLO ANGELINA</t>
  </si>
  <si>
    <t>BOLDRINI ALESSANDRA</t>
  </si>
  <si>
    <t>PALONE ILARIA</t>
  </si>
  <si>
    <t>CETORELLI GIANLUCA</t>
  </si>
  <si>
    <t>SALVATI LANFRANCO</t>
  </si>
  <si>
    <t>BERRETTA ALBERTO</t>
  </si>
  <si>
    <t>MADONNA MAURO</t>
  </si>
  <si>
    <t>MONTALBANO FRANCESCO</t>
  </si>
  <si>
    <t>DONNINI ALBERTO</t>
  </si>
  <si>
    <t>SM70</t>
  </si>
  <si>
    <t>SM35</t>
  </si>
  <si>
    <t>LINSALATA ORONZO RENZO</t>
  </si>
  <si>
    <t>BARRETTA ALFREDO</t>
  </si>
  <si>
    <t>PECCERILLO ROSARIO</t>
  </si>
  <si>
    <t>TANZILLI GAETANO</t>
  </si>
  <si>
    <t>POMPEI PIERFILIPPO</t>
  </si>
  <si>
    <t>BARZI FEDERICO</t>
  </si>
  <si>
    <t>MARINELLI DOMENICO</t>
  </si>
  <si>
    <t>CROSTELLA FILIPPO</t>
  </si>
  <si>
    <t>SANTORO ANDREA</t>
  </si>
  <si>
    <t>RUGGIERI PAOLA</t>
  </si>
  <si>
    <t>SCHITO MARIA LUCIA</t>
  </si>
  <si>
    <t>SERRATORE CARMELA</t>
  </si>
  <si>
    <t>SALETTI FRANCESCA</t>
  </si>
  <si>
    <t>RAFFAELLI ENRICO</t>
  </si>
  <si>
    <t>SF35</t>
  </si>
  <si>
    <t>Punti Campionato Sociale 
(migliori 10 prestazioni)</t>
  </si>
  <si>
    <t>CASTELLANO VERONICA</t>
  </si>
  <si>
    <t>SCUTIERO ANTONELLA</t>
  </si>
  <si>
    <t>EMPLER MARTINA</t>
  </si>
  <si>
    <t>MALLIA MARIA LETIZIA</t>
  </si>
  <si>
    <t>SF</t>
  </si>
  <si>
    <t>FILIPPONI LUCA</t>
  </si>
  <si>
    <t>DURANTE ANDREA</t>
  </si>
  <si>
    <t>CAPPELLI STEFANO</t>
  </si>
  <si>
    <t>FELICIANI PIERLUIGI</t>
  </si>
  <si>
    <t>PANICONI ALESSANDRO</t>
  </si>
  <si>
    <t>DAPOTO MASSIMO</t>
  </si>
  <si>
    <t>BIELLI MATTEO</t>
  </si>
  <si>
    <t>CIANFLONE ALESSANDRO</t>
  </si>
  <si>
    <t>SIMMI JACOPO</t>
  </si>
  <si>
    <t>VITALI ANDREA</t>
  </si>
  <si>
    <t>ROSSI GUIDO</t>
  </si>
  <si>
    <t>MILANO EMMANUEL</t>
  </si>
  <si>
    <t>VINTI DOMENICO</t>
  </si>
  <si>
    <t>COPPARI MATTEO</t>
  </si>
  <si>
    <t>TORBIDONI GIULIO</t>
  </si>
  <si>
    <t>ALOISIO RICCARDO</t>
  </si>
  <si>
    <t>BERRETTA ALFREDO</t>
  </si>
  <si>
    <t>Race for Children</t>
  </si>
  <si>
    <t>CELESTINI SILVIA</t>
  </si>
  <si>
    <t>DI BENEDETTO MARILENA</t>
  </si>
  <si>
    <t>Caivano</t>
  </si>
  <si>
    <t>QUINQUENNALE VITTORIO</t>
  </si>
  <si>
    <t>Mezzamaratona di Pescara</t>
  </si>
  <si>
    <t>F35</t>
  </si>
  <si>
    <t>ROCCHi SIMONA</t>
  </si>
  <si>
    <t>BASCIANO GIANLUCA</t>
  </si>
  <si>
    <t>M50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</si>
</sst>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00_-;\-* #,##0.000_-;_-* &quot;-&quot;??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AAA9A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74">
    <xf numFmtId="0" fontId="0" fillId="0" borderId="0" xfId="0"/>
    <xf numFmtId="0" fontId="4" fillId="6" borderId="1" xfId="0" applyFont="1" applyFill="1" applyBorder="1"/>
    <xf numFmtId="0" fontId="4" fillId="5" borderId="1" xfId="0" applyFont="1" applyFill="1" applyBorder="1"/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4" fillId="0" borderId="0" xfId="0" applyFont="1"/>
    <xf numFmtId="0" fontId="4" fillId="2" borderId="0" xfId="0" applyFont="1" applyFill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textRotation="90"/>
    </xf>
    <xf numFmtId="0" fontId="7" fillId="2" borderId="2" xfId="0" applyFont="1" applyFill="1" applyBorder="1" applyAlignment="1">
      <alignment horizontal="center" textRotation="90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7" borderId="1" xfId="1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left"/>
    </xf>
    <xf numFmtId="0" fontId="7" fillId="2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" fillId="0" borderId="1" xfId="0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vertical="top" wrapText="1" readingOrder="1"/>
    </xf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 textRotation="90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Alignment="1">
      <alignment horizontal="justify" vertical="top" wrapText="1" readingOrder="1"/>
    </xf>
    <xf numFmtId="0" fontId="5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 readingOrder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textRotation="90"/>
    </xf>
    <xf numFmtId="164" fontId="7" fillId="2" borderId="2" xfId="0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wrapText="1"/>
    </xf>
    <xf numFmtId="43" fontId="4" fillId="0" borderId="0" xfId="2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left" vertical="top" wrapText="1" readingOrder="1"/>
    </xf>
    <xf numFmtId="0" fontId="4" fillId="0" borderId="8" xfId="0" applyFont="1" applyBorder="1" applyAlignment="1">
      <alignment horizontal="left" vertical="top" wrapText="1" readingOrder="1"/>
    </xf>
    <xf numFmtId="0" fontId="4" fillId="0" borderId="9" xfId="0" applyFont="1" applyBorder="1" applyAlignment="1">
      <alignment horizontal="left" vertical="top" wrapText="1" readingOrder="1"/>
    </xf>
    <xf numFmtId="0" fontId="4" fillId="0" borderId="6" xfId="0" applyFont="1" applyBorder="1" applyAlignment="1">
      <alignment horizontal="left" vertical="top" wrapText="1" readingOrder="1"/>
    </xf>
    <xf numFmtId="0" fontId="4" fillId="0" borderId="0" xfId="0" applyFont="1" applyBorder="1" applyAlignment="1">
      <alignment horizontal="left" vertical="top" wrapText="1" readingOrder="1"/>
    </xf>
    <xf numFmtId="0" fontId="4" fillId="0" borderId="10" xfId="0" applyFont="1" applyBorder="1" applyAlignment="1">
      <alignment horizontal="left" vertical="top" wrapText="1" readingOrder="1"/>
    </xf>
    <xf numFmtId="0" fontId="4" fillId="0" borderId="11" xfId="0" applyFont="1" applyBorder="1" applyAlignment="1">
      <alignment horizontal="left" vertical="top" wrapText="1" readingOrder="1"/>
    </xf>
    <xf numFmtId="0" fontId="4" fillId="0" borderId="12" xfId="0" applyFont="1" applyBorder="1" applyAlignment="1">
      <alignment horizontal="left" vertical="top" wrapText="1" readingOrder="1"/>
    </xf>
    <xf numFmtId="0" fontId="4" fillId="0" borderId="13" xfId="0" applyFont="1" applyBorder="1" applyAlignment="1">
      <alignment horizontal="left" vertical="top" wrapText="1" readingOrder="1"/>
    </xf>
    <xf numFmtId="0" fontId="4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</cellXfs>
  <cellStyles count="3">
    <cellStyle name="Migliaia" xfId="2" builtinId="3"/>
    <cellStyle name="Migliaia 2" xfId="1" xr:uid="{00000000-0005-0000-0000-000000000000}"/>
    <cellStyle name="Normale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etpica.com/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etpica.com/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17107</xdr:rowOff>
    </xdr:from>
    <xdr:to>
      <xdr:col>2</xdr:col>
      <xdr:colOff>1971675</xdr:colOff>
      <xdr:row>0</xdr:row>
      <xdr:rowOff>523875</xdr:rowOff>
    </xdr:to>
    <xdr:pic>
      <xdr:nvPicPr>
        <xdr:cNvPr id="2" name="Immagine 1" descr="Banner_HP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7107"/>
          <a:ext cx="2724150" cy="50676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60960</xdr:colOff>
      <xdr:row>83</xdr:row>
      <xdr:rowOff>60960</xdr:rowOff>
    </xdr:to>
    <xdr:sp macro="" textlink="">
      <xdr:nvSpPr>
        <xdr:cNvPr id="3" name="AutoShape 3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263140" y="365760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60960</xdr:colOff>
      <xdr:row>83</xdr:row>
      <xdr:rowOff>60960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365760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60960</xdr:colOff>
      <xdr:row>22</xdr:row>
      <xdr:rowOff>60960</xdr:rowOff>
    </xdr:to>
    <xdr:sp macro="" textlink="">
      <xdr:nvSpPr>
        <xdr:cNvPr id="5" name="AutoShape 6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6581775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60960</xdr:colOff>
      <xdr:row>65</xdr:row>
      <xdr:rowOff>60960</xdr:rowOff>
    </xdr:to>
    <xdr:sp macro="" textlink="">
      <xdr:nvSpPr>
        <xdr:cNvPr id="6" name="AutoShape 2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15592425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60960</xdr:colOff>
      <xdr:row>65</xdr:row>
      <xdr:rowOff>60960</xdr:rowOff>
    </xdr:to>
    <xdr:sp macro="" textlink="">
      <xdr:nvSpPr>
        <xdr:cNvPr id="7" name="AutoShape 27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15592425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60960</xdr:colOff>
      <xdr:row>65</xdr:row>
      <xdr:rowOff>60960</xdr:rowOff>
    </xdr:to>
    <xdr:sp macro="" textlink="">
      <xdr:nvSpPr>
        <xdr:cNvPr id="8" name="AutoShape 2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15592425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60960</xdr:colOff>
      <xdr:row>65</xdr:row>
      <xdr:rowOff>60960</xdr:rowOff>
    </xdr:to>
    <xdr:sp macro="" textlink="">
      <xdr:nvSpPr>
        <xdr:cNvPr id="9" name="AutoShape 30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15592425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60960</xdr:colOff>
      <xdr:row>51</xdr:row>
      <xdr:rowOff>60960</xdr:rowOff>
    </xdr:to>
    <xdr:sp macro="" textlink="">
      <xdr:nvSpPr>
        <xdr:cNvPr id="10" name="AutoShape 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12658725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60960</xdr:colOff>
      <xdr:row>51</xdr:row>
      <xdr:rowOff>60960</xdr:rowOff>
    </xdr:to>
    <xdr:sp macro="" textlink="">
      <xdr:nvSpPr>
        <xdr:cNvPr id="11" name="AutoShape 5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12658725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60960</xdr:colOff>
      <xdr:row>23</xdr:row>
      <xdr:rowOff>60960</xdr:rowOff>
    </xdr:to>
    <xdr:sp macro="" textlink="">
      <xdr:nvSpPr>
        <xdr:cNvPr id="12" name="AutoShape 5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6791325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60960</xdr:colOff>
      <xdr:row>23</xdr:row>
      <xdr:rowOff>60960</xdr:rowOff>
    </xdr:to>
    <xdr:sp macro="" textlink="">
      <xdr:nvSpPr>
        <xdr:cNvPr id="13" name="AutoShape 57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6791325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60960</xdr:colOff>
      <xdr:row>36</xdr:row>
      <xdr:rowOff>60960</xdr:rowOff>
    </xdr:to>
    <xdr:sp macro="" textlink="">
      <xdr:nvSpPr>
        <xdr:cNvPr id="14" name="AutoShape 120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263140" y="7680960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60960</xdr:colOff>
      <xdr:row>36</xdr:row>
      <xdr:rowOff>60960</xdr:rowOff>
    </xdr:to>
    <xdr:sp macro="" textlink="">
      <xdr:nvSpPr>
        <xdr:cNvPr id="15" name="AutoShape 12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263140" y="7680960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60960</xdr:colOff>
      <xdr:row>36</xdr:row>
      <xdr:rowOff>60960</xdr:rowOff>
    </xdr:to>
    <xdr:sp macro="" textlink="">
      <xdr:nvSpPr>
        <xdr:cNvPr id="16" name="AutoShape 123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263140" y="7680960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60960</xdr:colOff>
      <xdr:row>76</xdr:row>
      <xdr:rowOff>60960</xdr:rowOff>
    </xdr:to>
    <xdr:sp macro="" textlink="">
      <xdr:nvSpPr>
        <xdr:cNvPr id="17" name="AutoShape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17897475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60960</xdr:colOff>
      <xdr:row>76</xdr:row>
      <xdr:rowOff>60960</xdr:rowOff>
    </xdr:to>
    <xdr:sp macro="" textlink="">
      <xdr:nvSpPr>
        <xdr:cNvPr id="18" name="AutoShape 135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17897475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17107</xdr:rowOff>
    </xdr:from>
    <xdr:to>
      <xdr:col>2</xdr:col>
      <xdr:colOff>1876425</xdr:colOff>
      <xdr:row>0</xdr:row>
      <xdr:rowOff>523875</xdr:rowOff>
    </xdr:to>
    <xdr:pic>
      <xdr:nvPicPr>
        <xdr:cNvPr id="2" name="Immagine 1" descr="Banner_HP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107"/>
          <a:ext cx="2609850" cy="5067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60960</xdr:colOff>
      <xdr:row>23</xdr:row>
      <xdr:rowOff>60960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61950" y="2657475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60960</xdr:colOff>
      <xdr:row>40</xdr:row>
      <xdr:rowOff>60960</xdr:rowOff>
    </xdr:to>
    <xdr:sp macro="" textlink="">
      <xdr:nvSpPr>
        <xdr:cNvPr id="4" name="AutoShape 3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733425" y="9467850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60960</xdr:colOff>
      <xdr:row>40</xdr:row>
      <xdr:rowOff>60960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9467850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60960</xdr:colOff>
      <xdr:row>61</xdr:row>
      <xdr:rowOff>60960</xdr:rowOff>
    </xdr:to>
    <xdr:sp macro="" textlink="">
      <xdr:nvSpPr>
        <xdr:cNvPr id="6" name="AutoShape 6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807720" y="9349740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60960</xdr:colOff>
      <xdr:row>12</xdr:row>
      <xdr:rowOff>60960</xdr:rowOff>
    </xdr:to>
    <xdr:sp macro="" textlink="">
      <xdr:nvSpPr>
        <xdr:cNvPr id="7" name="AutoShape 5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807720" y="8321040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60960</xdr:colOff>
      <xdr:row>12</xdr:row>
      <xdr:rowOff>60960</xdr:rowOff>
    </xdr:to>
    <xdr:sp macro="" textlink="">
      <xdr:nvSpPr>
        <xdr:cNvPr id="8" name="AutoShape 57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807720" y="8321040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60960</xdr:colOff>
      <xdr:row>17</xdr:row>
      <xdr:rowOff>60960</xdr:rowOff>
    </xdr:to>
    <xdr:sp macro="" textlink="">
      <xdr:nvSpPr>
        <xdr:cNvPr id="9" name="AutoShape 120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733425" y="5067300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60960</xdr:colOff>
      <xdr:row>17</xdr:row>
      <xdr:rowOff>60960</xdr:rowOff>
    </xdr:to>
    <xdr:sp macro="" textlink="">
      <xdr:nvSpPr>
        <xdr:cNvPr id="10" name="AutoShape 12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733425" y="5067300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60960</xdr:colOff>
      <xdr:row>17</xdr:row>
      <xdr:rowOff>60960</xdr:rowOff>
    </xdr:to>
    <xdr:sp macro="" textlink="">
      <xdr:nvSpPr>
        <xdr:cNvPr id="11" name="AutoShape 123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733425" y="5067300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60960</xdr:colOff>
      <xdr:row>79</xdr:row>
      <xdr:rowOff>60960</xdr:rowOff>
    </xdr:to>
    <xdr:sp macro="" textlink="">
      <xdr:nvSpPr>
        <xdr:cNvPr id="12" name="AutoShape 25">
          <a:extLst>
            <a:ext uri="{FF2B5EF4-FFF2-40B4-BE49-F238E27FC236}">
              <a16:creationId xmlns:a16="http://schemas.microsoft.com/office/drawing/2014/main" id="{05F30844-F36B-4AA6-A07C-864B439362F5}"/>
            </a:ext>
          </a:extLst>
        </xdr:cNvPr>
        <xdr:cNvSpPr>
          <a:spLocks noChangeAspect="1" noChangeArrowheads="1"/>
        </xdr:cNvSpPr>
      </xdr:nvSpPr>
      <xdr:spPr bwMode="auto">
        <a:xfrm>
          <a:off x="781050" y="14963775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60960</xdr:colOff>
      <xdr:row>79</xdr:row>
      <xdr:rowOff>60960</xdr:rowOff>
    </xdr:to>
    <xdr:sp macro="" textlink="">
      <xdr:nvSpPr>
        <xdr:cNvPr id="13" name="AutoShape 27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584E9EE3-8429-406F-BA83-A93D56814F58}"/>
            </a:ext>
          </a:extLst>
        </xdr:cNvPr>
        <xdr:cNvSpPr>
          <a:spLocks noChangeAspect="1" noChangeArrowheads="1"/>
        </xdr:cNvSpPr>
      </xdr:nvSpPr>
      <xdr:spPr bwMode="auto">
        <a:xfrm>
          <a:off x="781050" y="14963775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60960</xdr:colOff>
      <xdr:row>79</xdr:row>
      <xdr:rowOff>60960</xdr:rowOff>
    </xdr:to>
    <xdr:sp macro="" textlink="">
      <xdr:nvSpPr>
        <xdr:cNvPr id="14" name="AutoShape 28">
          <a:extLst>
            <a:ext uri="{FF2B5EF4-FFF2-40B4-BE49-F238E27FC236}">
              <a16:creationId xmlns:a16="http://schemas.microsoft.com/office/drawing/2014/main" id="{412CD834-DAEC-4804-9180-960DA7843E07}"/>
            </a:ext>
          </a:extLst>
        </xdr:cNvPr>
        <xdr:cNvSpPr>
          <a:spLocks noChangeAspect="1" noChangeArrowheads="1"/>
        </xdr:cNvSpPr>
      </xdr:nvSpPr>
      <xdr:spPr bwMode="auto">
        <a:xfrm>
          <a:off x="781050" y="14963775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60960</xdr:colOff>
      <xdr:row>79</xdr:row>
      <xdr:rowOff>60960</xdr:rowOff>
    </xdr:to>
    <xdr:sp macro="" textlink="">
      <xdr:nvSpPr>
        <xdr:cNvPr id="15" name="AutoShape 30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A5EB31F2-F699-4654-A433-25B59313C4AC}"/>
            </a:ext>
          </a:extLst>
        </xdr:cNvPr>
        <xdr:cNvSpPr>
          <a:spLocks noChangeAspect="1" noChangeArrowheads="1"/>
        </xdr:cNvSpPr>
      </xdr:nvSpPr>
      <xdr:spPr bwMode="auto">
        <a:xfrm>
          <a:off x="781050" y="14963775"/>
          <a:ext cx="60960" cy="60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17107</xdr:rowOff>
    </xdr:from>
    <xdr:to>
      <xdr:col>2</xdr:col>
      <xdr:colOff>1876424</xdr:colOff>
      <xdr:row>0</xdr:row>
      <xdr:rowOff>523875</xdr:rowOff>
    </xdr:to>
    <xdr:pic>
      <xdr:nvPicPr>
        <xdr:cNvPr id="4" name="Immagine 3" descr="Banner_HP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4" y="17107"/>
          <a:ext cx="2600325" cy="5067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1876425</xdr:colOff>
      <xdr:row>0</xdr:row>
      <xdr:rowOff>506768</xdr:rowOff>
    </xdr:to>
    <xdr:pic>
      <xdr:nvPicPr>
        <xdr:cNvPr id="4" name="Immagine 3" descr="Banner_HP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30805" cy="506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ndu.net/events/run-rome-the-marathon/results/2022/66655/444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5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2" sqref="C2"/>
    </sheetView>
  </sheetViews>
  <sheetFormatPr defaultColWidth="9.109375" defaultRowHeight="14.4" x14ac:dyDescent="0.3"/>
  <cols>
    <col min="1" max="1" width="5.44140625" style="43" customWidth="1"/>
    <col min="2" max="2" width="6.33203125" style="30" bestFit="1" customWidth="1"/>
    <col min="3" max="3" width="29.88671875" style="44" bestFit="1" customWidth="1"/>
    <col min="4" max="18" width="5.6640625" style="30" customWidth="1"/>
    <col min="19" max="19" width="9.109375" style="10" customWidth="1"/>
    <col min="20" max="23" width="9.109375" style="10" hidden="1" customWidth="1"/>
    <col min="24" max="24" width="9.109375" style="10" customWidth="1"/>
    <col min="25" max="16384" width="9.109375" style="10"/>
  </cols>
  <sheetData>
    <row r="1" spans="1:36" ht="61.5" customHeight="1" x14ac:dyDescent="0.3">
      <c r="A1" s="8" t="s">
        <v>2</v>
      </c>
      <c r="B1" s="35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36" ht="124.2" thickBot="1" x14ac:dyDescent="0.35">
      <c r="A2" s="18" t="s">
        <v>3</v>
      </c>
      <c r="B2" s="16" t="s">
        <v>4</v>
      </c>
      <c r="C2" s="12" t="s">
        <v>0</v>
      </c>
      <c r="D2" s="13" t="s">
        <v>12</v>
      </c>
      <c r="E2" s="13" t="s">
        <v>48</v>
      </c>
      <c r="F2" s="13" t="s">
        <v>49</v>
      </c>
      <c r="G2" s="13" t="s">
        <v>50</v>
      </c>
      <c r="H2" s="13" t="s">
        <v>169</v>
      </c>
      <c r="I2" s="14"/>
      <c r="J2" s="14"/>
      <c r="K2" s="14"/>
      <c r="L2" s="14"/>
      <c r="M2" s="14"/>
      <c r="N2" s="14"/>
      <c r="O2" s="14"/>
      <c r="P2" s="14"/>
      <c r="Q2" s="14"/>
      <c r="R2" s="14" t="s">
        <v>5</v>
      </c>
      <c r="S2" s="36" t="s">
        <v>146</v>
      </c>
    </row>
    <row r="3" spans="1:36" ht="16.5" customHeight="1" thickBot="1" x14ac:dyDescent="0.35">
      <c r="A3" s="18">
        <v>1</v>
      </c>
      <c r="B3" s="19" t="s">
        <v>11</v>
      </c>
      <c r="C3" s="1" t="s">
        <v>18</v>
      </c>
      <c r="D3" s="4">
        <v>452</v>
      </c>
      <c r="E3" s="4">
        <v>468</v>
      </c>
      <c r="F3" s="4">
        <v>458</v>
      </c>
      <c r="G3" s="4">
        <v>450</v>
      </c>
      <c r="H3" s="4">
        <v>492</v>
      </c>
      <c r="I3" s="4"/>
      <c r="J3" s="4"/>
      <c r="K3" s="4"/>
      <c r="L3" s="4"/>
      <c r="M3" s="4"/>
      <c r="N3" s="4"/>
      <c r="O3" s="4"/>
      <c r="P3" s="4"/>
      <c r="Q3" s="4"/>
      <c r="R3" s="6">
        <f t="shared" ref="R3:R23" si="0">SUM(D3:Q3)</f>
        <v>2320</v>
      </c>
      <c r="S3" s="37" cm="1">
        <f t="array" aca="1" ref="S3" ca="1">IF(U3&gt;=10,SUMPRODUCT(LARGE(D3:Q3,ROW(INDIRECT("1:10")))),V3)</f>
        <v>0</v>
      </c>
      <c r="U3" s="10">
        <f>COUNTA(D3:Q3)</f>
        <v>5</v>
      </c>
      <c r="V3" s="10">
        <f>IF(U3&lt;15,IF(U3&gt;=10,R3,W3))</f>
        <v>0</v>
      </c>
      <c r="AJ3" s="38"/>
    </row>
    <row r="4" spans="1:36" ht="16.5" customHeight="1" thickBot="1" x14ac:dyDescent="0.35">
      <c r="A4" s="18">
        <v>2</v>
      </c>
      <c r="B4" s="19" t="s">
        <v>9</v>
      </c>
      <c r="C4" s="1" t="s">
        <v>23</v>
      </c>
      <c r="D4" s="4">
        <v>440</v>
      </c>
      <c r="E4" s="4">
        <v>454</v>
      </c>
      <c r="F4" s="4">
        <v>454</v>
      </c>
      <c r="G4" s="4">
        <v>444</v>
      </c>
      <c r="H4" s="4">
        <v>490</v>
      </c>
      <c r="I4" s="4"/>
      <c r="J4" s="4"/>
      <c r="K4" s="4"/>
      <c r="L4" s="4"/>
      <c r="M4" s="4"/>
      <c r="N4" s="4"/>
      <c r="O4" s="4"/>
      <c r="P4" s="4"/>
      <c r="Q4" s="4"/>
      <c r="R4" s="6">
        <f t="shared" si="0"/>
        <v>2282</v>
      </c>
      <c r="S4" s="37" cm="1">
        <f t="array" aca="1" ref="S4" ca="1">IF(U4&gt;=10,SUMPRODUCT(LARGE(D4:Q4,ROW(INDIRECT("1:10")))),V4)</f>
        <v>0</v>
      </c>
      <c r="U4" s="10">
        <f t="shared" ref="U4:U67" si="1">COUNTA(D4:Q4)</f>
        <v>5</v>
      </c>
      <c r="V4" s="10">
        <f t="shared" ref="V4:V67" si="2">IF(U4&lt;15,IF(U4&gt;=10,R4,W4))</f>
        <v>0</v>
      </c>
      <c r="AA4" s="22"/>
      <c r="AF4" s="38"/>
      <c r="AJ4" s="38"/>
    </row>
    <row r="5" spans="1:36" ht="16.5" customHeight="1" thickBot="1" x14ac:dyDescent="0.35">
      <c r="A5" s="18">
        <v>3</v>
      </c>
      <c r="B5" s="19" t="s">
        <v>11</v>
      </c>
      <c r="C5" s="1" t="s">
        <v>82</v>
      </c>
      <c r="D5" s="4">
        <v>476</v>
      </c>
      <c r="E5" s="4">
        <v>486</v>
      </c>
      <c r="F5" s="4">
        <v>476</v>
      </c>
      <c r="G5" s="4">
        <v>486</v>
      </c>
      <c r="H5" s="4"/>
      <c r="I5" s="4"/>
      <c r="J5" s="4"/>
      <c r="K5" s="4"/>
      <c r="L5" s="4"/>
      <c r="M5" s="4"/>
      <c r="N5" s="4"/>
      <c r="O5" s="4"/>
      <c r="P5" s="4"/>
      <c r="Q5" s="4"/>
      <c r="R5" s="6">
        <f t="shared" si="0"/>
        <v>1924</v>
      </c>
      <c r="S5" s="37" cm="1">
        <f t="array" aca="1" ref="S5" ca="1">IF(U5&gt;=10,SUMPRODUCT(LARGE(D5:Q5,ROW(INDIRECT("1:10")))),V5)</f>
        <v>0</v>
      </c>
      <c r="U5" s="10">
        <f t="shared" si="1"/>
        <v>4</v>
      </c>
      <c r="V5" s="10">
        <f t="shared" si="2"/>
        <v>0</v>
      </c>
      <c r="AA5" s="22"/>
      <c r="AJ5" s="38"/>
    </row>
    <row r="6" spans="1:36" ht="16.5" customHeight="1" thickBot="1" x14ac:dyDescent="0.35">
      <c r="A6" s="18">
        <v>4</v>
      </c>
      <c r="B6" s="19" t="s">
        <v>7</v>
      </c>
      <c r="C6" s="1" t="s">
        <v>87</v>
      </c>
      <c r="D6" s="4">
        <v>460</v>
      </c>
      <c r="E6" s="4">
        <v>478</v>
      </c>
      <c r="F6" s="4">
        <v>480</v>
      </c>
      <c r="G6" s="4">
        <v>472</v>
      </c>
      <c r="H6" s="4"/>
      <c r="I6" s="4"/>
      <c r="J6" s="4"/>
      <c r="K6" s="4"/>
      <c r="L6" s="4"/>
      <c r="M6" s="4"/>
      <c r="N6" s="4"/>
      <c r="O6" s="4"/>
      <c r="P6" s="4"/>
      <c r="Q6" s="4"/>
      <c r="R6" s="6">
        <f t="shared" si="0"/>
        <v>1890</v>
      </c>
      <c r="S6" s="37" cm="1">
        <f t="array" aca="1" ref="S6" ca="1">IF(U6&gt;=10,SUMPRODUCT(LARGE(D6:Q6,ROW(INDIRECT("1:10")))),V6)</f>
        <v>0</v>
      </c>
      <c r="U6" s="10">
        <f t="shared" si="1"/>
        <v>4</v>
      </c>
      <c r="V6" s="10">
        <f t="shared" si="2"/>
        <v>0</v>
      </c>
      <c r="AA6" s="22"/>
      <c r="AF6" s="38"/>
      <c r="AJ6" s="38"/>
    </row>
    <row r="7" spans="1:36" ht="16.5" customHeight="1" thickBot="1" x14ac:dyDescent="0.35">
      <c r="A7" s="18">
        <v>5</v>
      </c>
      <c r="B7" s="19" t="s">
        <v>130</v>
      </c>
      <c r="C7" s="1" t="s">
        <v>98</v>
      </c>
      <c r="D7" s="4">
        <v>436</v>
      </c>
      <c r="E7" s="4">
        <v>466</v>
      </c>
      <c r="F7" s="4">
        <v>472</v>
      </c>
      <c r="G7" s="4"/>
      <c r="H7" s="4">
        <v>496</v>
      </c>
      <c r="I7" s="4"/>
      <c r="J7" s="4"/>
      <c r="K7" s="4"/>
      <c r="L7" s="4"/>
      <c r="M7" s="4"/>
      <c r="N7" s="4"/>
      <c r="O7" s="4"/>
      <c r="P7" s="4"/>
      <c r="Q7" s="4"/>
      <c r="R7" s="6">
        <f t="shared" si="0"/>
        <v>1870</v>
      </c>
      <c r="S7" s="37" cm="1">
        <f t="array" aca="1" ref="S7" ca="1">IF(U7&gt;=10,SUMPRODUCT(LARGE(D7:Q7,ROW(INDIRECT("1:10")))),V7)</f>
        <v>0</v>
      </c>
      <c r="U7" s="10">
        <f t="shared" si="1"/>
        <v>4</v>
      </c>
      <c r="V7" s="10">
        <f t="shared" si="2"/>
        <v>0</v>
      </c>
      <c r="AA7" s="22"/>
      <c r="AF7" s="38"/>
      <c r="AJ7" s="38"/>
    </row>
    <row r="8" spans="1:36" ht="16.5" customHeight="1" thickBot="1" x14ac:dyDescent="0.35">
      <c r="A8" s="18">
        <v>6</v>
      </c>
      <c r="B8" s="19" t="s">
        <v>11</v>
      </c>
      <c r="C8" s="1" t="s">
        <v>90</v>
      </c>
      <c r="D8" s="4">
        <v>454</v>
      </c>
      <c r="E8" s="4">
        <v>476</v>
      </c>
      <c r="F8" s="4">
        <v>474</v>
      </c>
      <c r="G8" s="4">
        <v>464</v>
      </c>
      <c r="H8" s="4"/>
      <c r="I8" s="4"/>
      <c r="J8" s="4"/>
      <c r="K8" s="4"/>
      <c r="L8" s="4"/>
      <c r="M8" s="4"/>
      <c r="N8" s="4"/>
      <c r="O8" s="4"/>
      <c r="P8" s="4"/>
      <c r="Q8" s="4"/>
      <c r="R8" s="6">
        <f t="shared" si="0"/>
        <v>1868</v>
      </c>
      <c r="S8" s="37" cm="1">
        <f t="array" aca="1" ref="S8" ca="1">IF(U8&gt;=10,SUMPRODUCT(LARGE(D8:Q8,ROW(INDIRECT("1:10")))),V8)</f>
        <v>0</v>
      </c>
      <c r="U8" s="10">
        <f t="shared" si="1"/>
        <v>4</v>
      </c>
      <c r="V8" s="10">
        <f t="shared" si="2"/>
        <v>0</v>
      </c>
      <c r="AA8" s="22"/>
      <c r="AF8" s="38"/>
      <c r="AJ8" s="38"/>
    </row>
    <row r="9" spans="1:36" ht="16.5" customHeight="1" thickBot="1" x14ac:dyDescent="0.35">
      <c r="A9" s="18">
        <v>7</v>
      </c>
      <c r="B9" s="19" t="s">
        <v>6</v>
      </c>
      <c r="C9" s="1" t="s">
        <v>80</v>
      </c>
      <c r="D9" s="4">
        <v>480</v>
      </c>
      <c r="E9" s="4">
        <v>462</v>
      </c>
      <c r="F9" s="4">
        <v>466</v>
      </c>
      <c r="G9" s="4">
        <v>434</v>
      </c>
      <c r="H9" s="4"/>
      <c r="I9" s="4"/>
      <c r="J9" s="4"/>
      <c r="K9" s="4"/>
      <c r="L9" s="4"/>
      <c r="M9" s="4"/>
      <c r="N9" s="4"/>
      <c r="O9" s="4"/>
      <c r="P9" s="4"/>
      <c r="Q9" s="4"/>
      <c r="R9" s="6">
        <f t="shared" si="0"/>
        <v>1842</v>
      </c>
      <c r="S9" s="37" cm="1">
        <f t="array" aca="1" ref="S9" ca="1">IF(U9&gt;=10,SUMPRODUCT(LARGE(D9:Q9,ROW(INDIRECT("1:10")))),V9)</f>
        <v>0</v>
      </c>
      <c r="U9" s="10">
        <f t="shared" si="1"/>
        <v>4</v>
      </c>
      <c r="V9" s="10">
        <f t="shared" si="2"/>
        <v>0</v>
      </c>
      <c r="AA9" s="22"/>
      <c r="AJ9" s="38"/>
    </row>
    <row r="10" spans="1:36" ht="16.5" customHeight="1" thickBot="1" x14ac:dyDescent="0.35">
      <c r="A10" s="18">
        <v>8</v>
      </c>
      <c r="B10" s="19" t="s">
        <v>6</v>
      </c>
      <c r="C10" s="1" t="s">
        <v>54</v>
      </c>
      <c r="D10" s="4">
        <v>422</v>
      </c>
      <c r="E10" s="4"/>
      <c r="F10" s="4">
        <v>454</v>
      </c>
      <c r="G10" s="4">
        <v>442</v>
      </c>
      <c r="H10" s="4">
        <v>494</v>
      </c>
      <c r="I10" s="4"/>
      <c r="J10" s="4"/>
      <c r="K10" s="4"/>
      <c r="L10" s="4"/>
      <c r="M10" s="4"/>
      <c r="N10" s="4"/>
      <c r="O10" s="4"/>
      <c r="P10" s="4"/>
      <c r="Q10" s="4"/>
      <c r="R10" s="6">
        <f t="shared" si="0"/>
        <v>1812</v>
      </c>
      <c r="S10" s="37" cm="1">
        <f t="array" aca="1" ref="S10" ca="1">IF(U10&gt;=10,SUMPRODUCT(LARGE(D10:Q10,ROW(INDIRECT("1:10")))),V10)</f>
        <v>0</v>
      </c>
      <c r="U10" s="10">
        <f t="shared" si="1"/>
        <v>4</v>
      </c>
      <c r="V10" s="10">
        <f t="shared" si="2"/>
        <v>0</v>
      </c>
      <c r="AA10" s="22"/>
      <c r="AF10" s="38"/>
      <c r="AJ10" s="38"/>
    </row>
    <row r="11" spans="1:36" ht="16.5" customHeight="1" thickBot="1" x14ac:dyDescent="0.35">
      <c r="A11" s="18">
        <v>9</v>
      </c>
      <c r="B11" s="19" t="s">
        <v>9</v>
      </c>
      <c r="C11" s="1" t="s">
        <v>19</v>
      </c>
      <c r="D11" s="4">
        <v>434</v>
      </c>
      <c r="E11" s="4">
        <v>456</v>
      </c>
      <c r="F11" s="4">
        <v>470</v>
      </c>
      <c r="G11" s="4">
        <v>416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6">
        <f t="shared" si="0"/>
        <v>1776</v>
      </c>
      <c r="S11" s="37" cm="1">
        <f t="array" aca="1" ref="S11" ca="1">IF(U11&gt;=10,SUMPRODUCT(LARGE(D11:Q11,ROW(INDIRECT("1:10")))),V11)</f>
        <v>0</v>
      </c>
      <c r="U11" s="10">
        <f t="shared" si="1"/>
        <v>4</v>
      </c>
      <c r="V11" s="10">
        <f t="shared" si="2"/>
        <v>0</v>
      </c>
    </row>
    <row r="12" spans="1:36" ht="16.5" customHeight="1" thickBot="1" x14ac:dyDescent="0.35">
      <c r="A12" s="18">
        <v>10</v>
      </c>
      <c r="B12" s="19" t="s">
        <v>9</v>
      </c>
      <c r="C12" s="1" t="s">
        <v>105</v>
      </c>
      <c r="D12" s="4">
        <v>412</v>
      </c>
      <c r="E12" s="4">
        <v>448</v>
      </c>
      <c r="F12" s="4">
        <v>442</v>
      </c>
      <c r="G12" s="4">
        <v>412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6">
        <f t="shared" si="0"/>
        <v>1714</v>
      </c>
      <c r="S12" s="37" cm="1">
        <f t="array" aca="1" ref="S12" ca="1">IF(U12&gt;=10,SUMPRODUCT(LARGE(D12:Q12,ROW(INDIRECT("1:10")))),V12)</f>
        <v>0</v>
      </c>
      <c r="U12" s="10">
        <f t="shared" si="1"/>
        <v>4</v>
      </c>
      <c r="V12" s="10">
        <f t="shared" si="2"/>
        <v>0</v>
      </c>
      <c r="AF12" s="38"/>
    </row>
    <row r="13" spans="1:36" ht="16.5" customHeight="1" thickBot="1" x14ac:dyDescent="0.35">
      <c r="A13" s="18">
        <v>11</v>
      </c>
      <c r="B13" s="19" t="s">
        <v>8</v>
      </c>
      <c r="C13" s="1" t="s">
        <v>123</v>
      </c>
      <c r="D13" s="4"/>
      <c r="E13" s="4">
        <v>496</v>
      </c>
      <c r="F13" s="4">
        <v>500</v>
      </c>
      <c r="G13" s="4">
        <v>498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6">
        <f t="shared" si="0"/>
        <v>1494</v>
      </c>
      <c r="S13" s="37" cm="1">
        <f t="array" aca="1" ref="S13" ca="1">IF(U13&gt;=10,SUMPRODUCT(LARGE(D13:Q13,ROW(INDIRECT("1:10")))),V13)</f>
        <v>0</v>
      </c>
      <c r="U13" s="10">
        <f t="shared" si="1"/>
        <v>3</v>
      </c>
      <c r="V13" s="10">
        <f t="shared" si="2"/>
        <v>0</v>
      </c>
      <c r="AF13" s="38"/>
    </row>
    <row r="14" spans="1:36" ht="16.5" customHeight="1" thickBot="1" x14ac:dyDescent="0.35">
      <c r="A14" s="18">
        <v>12</v>
      </c>
      <c r="B14" s="19" t="s">
        <v>6</v>
      </c>
      <c r="C14" s="1" t="s">
        <v>13</v>
      </c>
      <c r="D14" s="4">
        <v>498</v>
      </c>
      <c r="E14" s="4"/>
      <c r="F14" s="4"/>
      <c r="G14" s="4">
        <v>494</v>
      </c>
      <c r="H14" s="4">
        <v>500</v>
      </c>
      <c r="I14" s="4"/>
      <c r="J14" s="4"/>
      <c r="K14" s="4"/>
      <c r="L14" s="4"/>
      <c r="M14" s="4"/>
      <c r="N14" s="4"/>
      <c r="O14" s="4"/>
      <c r="P14" s="4"/>
      <c r="Q14" s="4"/>
      <c r="R14" s="6">
        <f t="shared" si="0"/>
        <v>1492</v>
      </c>
      <c r="S14" s="37" cm="1">
        <f t="array" aca="1" ref="S14" ca="1">IF(U14&gt;=10,SUMPRODUCT(LARGE(D14:Q14,ROW(INDIRECT("1:10")))),V14)</f>
        <v>0</v>
      </c>
      <c r="U14" s="10">
        <f t="shared" si="1"/>
        <v>3</v>
      </c>
      <c r="V14" s="10">
        <f t="shared" si="2"/>
        <v>0</v>
      </c>
      <c r="AF14" s="38"/>
    </row>
    <row r="15" spans="1:36" ht="16.5" customHeight="1" thickBot="1" x14ac:dyDescent="0.35">
      <c r="A15" s="18">
        <v>13</v>
      </c>
      <c r="B15" s="19" t="s">
        <v>11</v>
      </c>
      <c r="C15" s="1" t="s">
        <v>124</v>
      </c>
      <c r="D15" s="4"/>
      <c r="E15" s="4">
        <v>492</v>
      </c>
      <c r="F15" s="4">
        <v>498</v>
      </c>
      <c r="G15" s="4">
        <v>492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6">
        <f t="shared" si="0"/>
        <v>1482</v>
      </c>
      <c r="S15" s="37" cm="1">
        <f t="array" aca="1" ref="S15" ca="1">IF(U15&gt;=10,SUMPRODUCT(LARGE(D15:Q15,ROW(INDIRECT("1:10")))),V15)</f>
        <v>0</v>
      </c>
      <c r="U15" s="10">
        <f t="shared" si="1"/>
        <v>3</v>
      </c>
      <c r="V15" s="10">
        <f t="shared" si="2"/>
        <v>0</v>
      </c>
      <c r="AF15" s="38"/>
    </row>
    <row r="16" spans="1:36" ht="16.5" customHeight="1" thickBot="1" x14ac:dyDescent="0.35">
      <c r="A16" s="18">
        <v>14</v>
      </c>
      <c r="B16" s="19" t="s">
        <v>6</v>
      </c>
      <c r="C16" s="1" t="s">
        <v>14</v>
      </c>
      <c r="D16" s="4">
        <v>488</v>
      </c>
      <c r="E16" s="4">
        <v>490</v>
      </c>
      <c r="F16" s="4"/>
      <c r="G16" s="4">
        <v>490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6">
        <f t="shared" si="0"/>
        <v>1468</v>
      </c>
      <c r="S16" s="37" cm="1">
        <f t="array" aca="1" ref="S16" ca="1">IF(U16&gt;=10,SUMPRODUCT(LARGE(D16:Q16,ROW(INDIRECT("1:10")))),V16)</f>
        <v>0</v>
      </c>
      <c r="U16" s="10">
        <f t="shared" si="1"/>
        <v>3</v>
      </c>
      <c r="V16" s="10">
        <f t="shared" si="2"/>
        <v>0</v>
      </c>
    </row>
    <row r="17" spans="1:32" ht="16.5" customHeight="1" thickBot="1" x14ac:dyDescent="0.35">
      <c r="A17" s="18">
        <v>15</v>
      </c>
      <c r="B17" s="19" t="s">
        <v>7</v>
      </c>
      <c r="C17" s="1" t="s">
        <v>126</v>
      </c>
      <c r="D17" s="4"/>
      <c r="E17" s="4">
        <v>480</v>
      </c>
      <c r="F17" s="4">
        <v>486</v>
      </c>
      <c r="G17" s="4">
        <v>468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6">
        <f t="shared" si="0"/>
        <v>1434</v>
      </c>
      <c r="S17" s="37" cm="1">
        <f t="array" aca="1" ref="S17" ca="1">IF(U17&gt;=10,SUMPRODUCT(LARGE(D17:Q17,ROW(INDIRECT("1:10")))),V17)</f>
        <v>0</v>
      </c>
      <c r="U17" s="10">
        <f t="shared" si="1"/>
        <v>3</v>
      </c>
      <c r="V17" s="10">
        <f t="shared" si="2"/>
        <v>0</v>
      </c>
      <c r="AF17" s="38"/>
    </row>
    <row r="18" spans="1:32" ht="16.5" customHeight="1" thickBot="1" x14ac:dyDescent="0.35">
      <c r="A18" s="18">
        <v>16</v>
      </c>
      <c r="B18" s="19" t="s">
        <v>129</v>
      </c>
      <c r="C18" s="1" t="s">
        <v>128</v>
      </c>
      <c r="D18" s="4"/>
      <c r="E18" s="4">
        <v>470</v>
      </c>
      <c r="F18" s="4">
        <v>468</v>
      </c>
      <c r="G18" s="4">
        <v>446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6">
        <f t="shared" si="0"/>
        <v>1384</v>
      </c>
      <c r="S18" s="37" cm="1">
        <f t="array" aca="1" ref="S18" ca="1">IF(U18&gt;=10,SUMPRODUCT(LARGE(D18:Q18,ROW(INDIRECT("1:10")))),V18)</f>
        <v>0</v>
      </c>
      <c r="U18" s="10">
        <f t="shared" si="1"/>
        <v>3</v>
      </c>
      <c r="V18" s="10">
        <f t="shared" si="2"/>
        <v>0</v>
      </c>
    </row>
    <row r="19" spans="1:32" ht="16.5" customHeight="1" thickBot="1" x14ac:dyDescent="0.35">
      <c r="A19" s="18">
        <v>17</v>
      </c>
      <c r="B19" s="19" t="s">
        <v>7</v>
      </c>
      <c r="C19" s="1" t="s">
        <v>79</v>
      </c>
      <c r="D19" s="4">
        <v>484</v>
      </c>
      <c r="E19" s="4"/>
      <c r="F19" s="4">
        <v>490</v>
      </c>
      <c r="G19" s="4">
        <v>402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6">
        <f t="shared" si="0"/>
        <v>1376</v>
      </c>
      <c r="S19" s="37" cm="1">
        <f t="array" aca="1" ref="S19" ca="1">IF(U19&gt;=10,SUMPRODUCT(LARGE(D19:Q19,ROW(INDIRECT("1:10")))),V19)</f>
        <v>0</v>
      </c>
      <c r="U19" s="10">
        <f t="shared" si="1"/>
        <v>3</v>
      </c>
      <c r="V19" s="10">
        <f t="shared" si="2"/>
        <v>0</v>
      </c>
      <c r="AF19" s="38"/>
    </row>
    <row r="20" spans="1:32" ht="16.5" customHeight="1" thickBot="1" x14ac:dyDescent="0.35">
      <c r="A20" s="18">
        <v>18</v>
      </c>
      <c r="B20" s="19" t="s">
        <v>8</v>
      </c>
      <c r="C20" s="1" t="s">
        <v>92</v>
      </c>
      <c r="D20" s="4">
        <v>448</v>
      </c>
      <c r="E20" s="4">
        <v>472</v>
      </c>
      <c r="F20" s="4">
        <v>448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6">
        <f t="shared" si="0"/>
        <v>1368</v>
      </c>
      <c r="S20" s="37" cm="1">
        <f t="array" aca="1" ref="S20" ca="1">IF(U20&gt;=10,SUMPRODUCT(LARGE(D20:Q20,ROW(INDIRECT("1:10")))),V20)</f>
        <v>0</v>
      </c>
      <c r="U20" s="10">
        <f t="shared" si="1"/>
        <v>3</v>
      </c>
      <c r="V20" s="10">
        <f t="shared" si="2"/>
        <v>0</v>
      </c>
    </row>
    <row r="21" spans="1:32" ht="16.5" customHeight="1" thickBot="1" x14ac:dyDescent="0.35">
      <c r="A21" s="18">
        <v>19</v>
      </c>
      <c r="B21" s="19" t="s">
        <v>6</v>
      </c>
      <c r="C21" s="1" t="s">
        <v>85</v>
      </c>
      <c r="D21" s="4">
        <v>466</v>
      </c>
      <c r="E21" s="4"/>
      <c r="F21" s="4">
        <v>466</v>
      </c>
      <c r="G21" s="4">
        <v>424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6">
        <f t="shared" si="0"/>
        <v>1356</v>
      </c>
      <c r="S21" s="37" cm="1">
        <f t="array" aca="1" ref="S21" ca="1">IF(U21&gt;=10,SUMPRODUCT(LARGE(D21:Q21,ROW(INDIRECT("1:10")))),V21)</f>
        <v>0</v>
      </c>
      <c r="U21" s="10">
        <f t="shared" si="1"/>
        <v>3</v>
      </c>
      <c r="V21" s="10">
        <f t="shared" si="2"/>
        <v>0</v>
      </c>
      <c r="AF21" s="38"/>
    </row>
    <row r="22" spans="1:32" ht="16.5" customHeight="1" thickBot="1" x14ac:dyDescent="0.35">
      <c r="A22" s="18">
        <v>20</v>
      </c>
      <c r="B22" s="19" t="s">
        <v>6</v>
      </c>
      <c r="C22" s="1" t="s">
        <v>68</v>
      </c>
      <c r="D22" s="4"/>
      <c r="E22" s="4">
        <v>460</v>
      </c>
      <c r="F22" s="4">
        <v>446</v>
      </c>
      <c r="G22" s="4">
        <v>450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6">
        <f t="shared" si="0"/>
        <v>1356</v>
      </c>
      <c r="S22" s="37" cm="1">
        <f t="array" aca="1" ref="S22" ca="1">IF(U22&gt;=10,SUMPRODUCT(LARGE(D22:Q22,ROW(INDIRECT("1:10")))),V22)</f>
        <v>0</v>
      </c>
      <c r="U22" s="10">
        <f t="shared" si="1"/>
        <v>3</v>
      </c>
      <c r="V22" s="10">
        <f t="shared" si="2"/>
        <v>0</v>
      </c>
      <c r="AF22" s="38"/>
    </row>
    <row r="23" spans="1:32" ht="16.5" customHeight="1" thickBot="1" x14ac:dyDescent="0.35">
      <c r="A23" s="18">
        <v>21</v>
      </c>
      <c r="B23" s="19" t="s">
        <v>11</v>
      </c>
      <c r="C23" s="1" t="s">
        <v>27</v>
      </c>
      <c r="D23" s="4">
        <v>432</v>
      </c>
      <c r="E23" s="4">
        <v>458</v>
      </c>
      <c r="F23" s="4">
        <v>456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6">
        <f t="shared" si="0"/>
        <v>1346</v>
      </c>
      <c r="S23" s="37" cm="1">
        <f t="array" aca="1" ref="S23" ca="1">IF(U23&gt;=10,SUMPRODUCT(LARGE(D23:Q23,ROW(INDIRECT("1:10")))),V23)</f>
        <v>0</v>
      </c>
      <c r="U23" s="10">
        <f t="shared" si="1"/>
        <v>3</v>
      </c>
      <c r="V23" s="10">
        <f t="shared" si="2"/>
        <v>0</v>
      </c>
      <c r="AF23" s="38"/>
    </row>
    <row r="24" spans="1:32" ht="16.5" customHeight="1" thickBot="1" x14ac:dyDescent="0.35">
      <c r="A24" s="18">
        <v>22</v>
      </c>
      <c r="B24" s="19" t="s">
        <v>7</v>
      </c>
      <c r="C24" s="1" t="s">
        <v>95</v>
      </c>
      <c r="D24" s="4">
        <v>442</v>
      </c>
      <c r="E24" s="4"/>
      <c r="F24" s="4">
        <v>460</v>
      </c>
      <c r="G24" s="4">
        <v>440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6">
        <f>SUM(B24:Q24)</f>
        <v>1342</v>
      </c>
      <c r="S24" s="37" cm="1">
        <f t="array" aca="1" ref="S24" ca="1">IF(U24&gt;=10,SUMPRODUCT(LARGE(D24:Q24,ROW(INDIRECT("1:10")))),V24)</f>
        <v>0</v>
      </c>
      <c r="U24" s="10">
        <f t="shared" si="1"/>
        <v>3</v>
      </c>
      <c r="V24" s="10">
        <f t="shared" si="2"/>
        <v>0</v>
      </c>
      <c r="AF24" s="38"/>
    </row>
    <row r="25" spans="1:32" ht="16.5" customHeight="1" thickBot="1" x14ac:dyDescent="0.35">
      <c r="A25" s="18">
        <v>23</v>
      </c>
      <c r="B25" s="19" t="s">
        <v>30</v>
      </c>
      <c r="C25" s="1" t="s">
        <v>29</v>
      </c>
      <c r="D25" s="4">
        <v>418</v>
      </c>
      <c r="E25" s="4">
        <v>450</v>
      </c>
      <c r="F25" s="4">
        <v>434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6">
        <f>SUM(B25:Q25)</f>
        <v>1302</v>
      </c>
      <c r="S25" s="37" cm="1">
        <f t="array" aca="1" ref="S25" ca="1">IF(U25&gt;=10,SUMPRODUCT(LARGE(D25:Q25,ROW(INDIRECT("1:10")))),V25)</f>
        <v>0</v>
      </c>
      <c r="U25" s="10">
        <f t="shared" si="1"/>
        <v>3</v>
      </c>
      <c r="V25" s="10">
        <f t="shared" si="2"/>
        <v>0</v>
      </c>
      <c r="AF25" s="38"/>
    </row>
    <row r="26" spans="1:32" ht="16.5" customHeight="1" thickBot="1" x14ac:dyDescent="0.35">
      <c r="A26" s="18">
        <v>24</v>
      </c>
      <c r="B26" s="19" t="s">
        <v>9</v>
      </c>
      <c r="C26" s="1" t="s">
        <v>131</v>
      </c>
      <c r="D26" s="4"/>
      <c r="E26" s="4">
        <v>444</v>
      </c>
      <c r="F26" s="4">
        <v>440</v>
      </c>
      <c r="G26" s="4">
        <v>404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6">
        <f>SUM(D26:Q26)</f>
        <v>1288</v>
      </c>
      <c r="S26" s="37" cm="1">
        <f t="array" aca="1" ref="S26" ca="1">IF(U26&gt;=10,SUMPRODUCT(LARGE(D26:Q26,ROW(INDIRECT("1:10")))),V26)</f>
        <v>0</v>
      </c>
      <c r="U26" s="10">
        <f t="shared" si="1"/>
        <v>3</v>
      </c>
      <c r="V26" s="10">
        <f t="shared" si="2"/>
        <v>0</v>
      </c>
    </row>
    <row r="27" spans="1:32" ht="16.5" customHeight="1" thickBot="1" x14ac:dyDescent="0.35">
      <c r="A27" s="18">
        <v>25</v>
      </c>
      <c r="B27" s="19" t="s">
        <v>6</v>
      </c>
      <c r="C27" s="1" t="s">
        <v>167</v>
      </c>
      <c r="D27" s="4">
        <v>416</v>
      </c>
      <c r="E27" s="4">
        <v>446</v>
      </c>
      <c r="F27" s="4"/>
      <c r="G27" s="4">
        <v>400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6">
        <f>SUM(D27:Q27)</f>
        <v>1262</v>
      </c>
      <c r="S27" s="37" cm="1">
        <f t="array" aca="1" ref="S27" ca="1">IF(U27&gt;=10,SUMPRODUCT(LARGE(D27:Q27,ROW(INDIRECT("1:10")))),V27)</f>
        <v>0</v>
      </c>
      <c r="U27" s="10">
        <f t="shared" si="1"/>
        <v>3</v>
      </c>
      <c r="V27" s="10">
        <f t="shared" si="2"/>
        <v>0</v>
      </c>
      <c r="AF27" s="38"/>
    </row>
    <row r="28" spans="1:32" ht="16.5" customHeight="1" thickBot="1" x14ac:dyDescent="0.35">
      <c r="A28" s="18">
        <v>26</v>
      </c>
      <c r="B28" s="19" t="s">
        <v>75</v>
      </c>
      <c r="C28" s="1" t="s">
        <v>74</v>
      </c>
      <c r="D28" s="4">
        <v>496</v>
      </c>
      <c r="E28" s="4">
        <v>498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6">
        <f>SUM(D28:Q28)</f>
        <v>994</v>
      </c>
      <c r="S28" s="37" cm="1">
        <f t="array" aca="1" ref="S28" ca="1">IF(U28&gt;=10,SUMPRODUCT(LARGE(D28:Q28,ROW(INDIRECT("1:10")))),V28)</f>
        <v>0</v>
      </c>
      <c r="U28" s="10">
        <f t="shared" si="1"/>
        <v>2</v>
      </c>
      <c r="V28" s="10">
        <f t="shared" si="2"/>
        <v>0</v>
      </c>
      <c r="AF28" s="38"/>
    </row>
    <row r="29" spans="1:32" ht="16.5" customHeight="1" thickBot="1" x14ac:dyDescent="0.35">
      <c r="A29" s="18">
        <v>27</v>
      </c>
      <c r="B29" s="19" t="s">
        <v>6</v>
      </c>
      <c r="C29" s="1" t="s">
        <v>60</v>
      </c>
      <c r="D29" s="4">
        <v>492</v>
      </c>
      <c r="E29" s="4">
        <v>500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6">
        <f>SUM(B29:Q29)</f>
        <v>992</v>
      </c>
      <c r="S29" s="37" cm="1">
        <f t="array" aca="1" ref="S29" ca="1">IF(U29&gt;=10,SUMPRODUCT(LARGE(D29:Q29,ROW(INDIRECT("1:10")))),V29)</f>
        <v>0</v>
      </c>
      <c r="U29" s="10">
        <f t="shared" si="1"/>
        <v>2</v>
      </c>
      <c r="V29" s="10">
        <f t="shared" si="2"/>
        <v>0</v>
      </c>
      <c r="AF29" s="38"/>
    </row>
    <row r="30" spans="1:32" ht="16.5" customHeight="1" thickBot="1" x14ac:dyDescent="0.35">
      <c r="A30" s="18">
        <v>28</v>
      </c>
      <c r="B30" s="19" t="s">
        <v>11</v>
      </c>
      <c r="C30" s="1" t="s">
        <v>76</v>
      </c>
      <c r="D30" s="4">
        <v>494</v>
      </c>
      <c r="E30" s="4">
        <v>494</v>
      </c>
      <c r="F30" s="39"/>
      <c r="G30" s="4"/>
      <c r="H30" s="4"/>
      <c r="I30" s="3"/>
      <c r="J30" s="3"/>
      <c r="K30" s="3"/>
      <c r="L30" s="3"/>
      <c r="M30" s="3"/>
      <c r="N30" s="3"/>
      <c r="O30" s="3"/>
      <c r="P30" s="3"/>
      <c r="Q30" s="3"/>
      <c r="R30" s="6">
        <f>SUM(B30:Q30)</f>
        <v>988</v>
      </c>
      <c r="S30" s="37" cm="1">
        <f t="array" aca="1" ref="S30" ca="1">IF(U30&gt;=10,SUMPRODUCT(LARGE(D30:Q30,ROW(INDIRECT("1:10")))),V30)</f>
        <v>0</v>
      </c>
      <c r="U30" s="10">
        <f t="shared" si="1"/>
        <v>2</v>
      </c>
      <c r="V30" s="10">
        <f t="shared" si="2"/>
        <v>0</v>
      </c>
      <c r="AF30" s="38"/>
    </row>
    <row r="31" spans="1:32" ht="16.5" customHeight="1" thickBot="1" x14ac:dyDescent="0.35">
      <c r="A31" s="18">
        <v>29</v>
      </c>
      <c r="B31" s="19" t="s">
        <v>8</v>
      </c>
      <c r="C31" s="1" t="s">
        <v>78</v>
      </c>
      <c r="D31" s="4">
        <v>486</v>
      </c>
      <c r="E31" s="4"/>
      <c r="F31" s="4">
        <v>496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6">
        <f t="shared" ref="R31:R39" si="3">SUM(D31:Q31)</f>
        <v>982</v>
      </c>
      <c r="S31" s="37" cm="1">
        <f t="array" aca="1" ref="S31" ca="1">IF(U31&gt;=10,SUMPRODUCT(LARGE(D31:Q31,ROW(INDIRECT("1:10")))),V31)</f>
        <v>0</v>
      </c>
      <c r="U31" s="10">
        <f t="shared" si="1"/>
        <v>2</v>
      </c>
      <c r="V31" s="10">
        <f t="shared" si="2"/>
        <v>0</v>
      </c>
      <c r="AF31" s="38"/>
    </row>
    <row r="32" spans="1:32" ht="16.5" customHeight="1" thickBot="1" x14ac:dyDescent="0.35">
      <c r="A32" s="18">
        <v>30</v>
      </c>
      <c r="B32" s="19" t="s">
        <v>6</v>
      </c>
      <c r="C32" s="1" t="s">
        <v>125</v>
      </c>
      <c r="D32" s="4"/>
      <c r="E32" s="4">
        <v>488</v>
      </c>
      <c r="F32" s="4"/>
      <c r="G32" s="4">
        <v>480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6">
        <f t="shared" si="3"/>
        <v>968</v>
      </c>
      <c r="S32" s="37" cm="1">
        <f t="array" aca="1" ref="S32" ca="1">IF(U32&gt;=10,SUMPRODUCT(LARGE(D32:Q32,ROW(INDIRECT("1:10")))),V32)</f>
        <v>0</v>
      </c>
      <c r="U32" s="10">
        <f t="shared" si="1"/>
        <v>2</v>
      </c>
      <c r="V32" s="10">
        <f t="shared" si="2"/>
        <v>0</v>
      </c>
    </row>
    <row r="33" spans="1:32" ht="16.5" customHeight="1" thickBot="1" x14ac:dyDescent="0.35">
      <c r="A33" s="18">
        <v>31</v>
      </c>
      <c r="B33" s="19" t="s">
        <v>7</v>
      </c>
      <c r="C33" s="1" t="s">
        <v>81</v>
      </c>
      <c r="D33" s="4">
        <v>478</v>
      </c>
      <c r="E33" s="4"/>
      <c r="F33" s="4"/>
      <c r="G33" s="4">
        <v>488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6">
        <f t="shared" si="3"/>
        <v>966</v>
      </c>
      <c r="S33" s="37" cm="1">
        <f t="array" aca="1" ref="S33" ca="1">IF(U33&gt;=10,SUMPRODUCT(LARGE(D33:Q33,ROW(INDIRECT("1:10")))),V33)</f>
        <v>0</v>
      </c>
      <c r="U33" s="10">
        <f t="shared" si="1"/>
        <v>2</v>
      </c>
      <c r="V33" s="10">
        <f t="shared" si="2"/>
        <v>0</v>
      </c>
      <c r="AF33" s="38"/>
    </row>
    <row r="34" spans="1:32" ht="16.5" customHeight="1" thickBot="1" x14ac:dyDescent="0.35">
      <c r="A34" s="18">
        <v>32</v>
      </c>
      <c r="B34" s="19" t="s">
        <v>6</v>
      </c>
      <c r="C34" s="1" t="s">
        <v>65</v>
      </c>
      <c r="D34" s="4">
        <v>470</v>
      </c>
      <c r="E34" s="4"/>
      <c r="F34" s="4">
        <v>494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6">
        <f t="shared" si="3"/>
        <v>964</v>
      </c>
      <c r="S34" s="37" cm="1">
        <f t="array" aca="1" ref="S34" ca="1">IF(U34&gt;=10,SUMPRODUCT(LARGE(D34:Q34,ROW(INDIRECT("1:10")))),V34)</f>
        <v>0</v>
      </c>
      <c r="U34" s="10">
        <f t="shared" si="1"/>
        <v>2</v>
      </c>
      <c r="V34" s="10">
        <f t="shared" si="2"/>
        <v>0</v>
      </c>
    </row>
    <row r="35" spans="1:32" ht="16.5" customHeight="1" thickBot="1" x14ac:dyDescent="0.35">
      <c r="A35" s="18">
        <v>33</v>
      </c>
      <c r="B35" s="19" t="s">
        <v>8</v>
      </c>
      <c r="C35" s="1" t="s">
        <v>138</v>
      </c>
      <c r="D35" s="4"/>
      <c r="E35" s="4"/>
      <c r="F35" s="4">
        <v>482</v>
      </c>
      <c r="G35" s="4">
        <v>470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6">
        <f t="shared" si="3"/>
        <v>952</v>
      </c>
      <c r="S35" s="37" cm="1">
        <f t="array" aca="1" ref="S35" ca="1">IF(U35&gt;=10,SUMPRODUCT(LARGE(D35:Q35,ROW(INDIRECT("1:10")))),V35)</f>
        <v>0</v>
      </c>
      <c r="U35" s="10">
        <f t="shared" si="1"/>
        <v>2</v>
      </c>
      <c r="V35" s="10">
        <f t="shared" si="2"/>
        <v>0</v>
      </c>
    </row>
    <row r="36" spans="1:32" ht="16.5" customHeight="1" thickBot="1" x14ac:dyDescent="0.35">
      <c r="A36" s="18">
        <v>34</v>
      </c>
      <c r="B36" s="19" t="s">
        <v>8</v>
      </c>
      <c r="C36" s="1" t="s">
        <v>62</v>
      </c>
      <c r="D36" s="4">
        <v>468</v>
      </c>
      <c r="E36" s="4"/>
      <c r="F36" s="4"/>
      <c r="G36" s="4">
        <v>484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6">
        <f t="shared" si="3"/>
        <v>952</v>
      </c>
      <c r="S36" s="37" cm="1">
        <f t="array" aca="1" ref="S36" ca="1">IF(U36&gt;=10,SUMPRODUCT(LARGE(D36:Q36,ROW(INDIRECT("1:10")))),V36)</f>
        <v>0</v>
      </c>
      <c r="U36" s="10">
        <f t="shared" si="1"/>
        <v>2</v>
      </c>
      <c r="V36" s="10">
        <f t="shared" si="2"/>
        <v>0</v>
      </c>
    </row>
    <row r="37" spans="1:32" ht="16.5" customHeight="1" thickBot="1" x14ac:dyDescent="0.35">
      <c r="A37" s="18">
        <v>35</v>
      </c>
      <c r="B37" s="19" t="s">
        <v>6</v>
      </c>
      <c r="C37" s="1" t="s">
        <v>84</v>
      </c>
      <c r="D37" s="4">
        <v>472</v>
      </c>
      <c r="E37" s="4"/>
      <c r="F37" s="4"/>
      <c r="G37" s="4">
        <v>478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6">
        <f t="shared" si="3"/>
        <v>950</v>
      </c>
      <c r="S37" s="37" cm="1">
        <f t="array" aca="1" ref="S37" ca="1">IF(U37&gt;=10,SUMPRODUCT(LARGE(D37:Q37,ROW(INDIRECT("1:10")))),V37)</f>
        <v>0</v>
      </c>
      <c r="U37" s="10">
        <f t="shared" si="1"/>
        <v>2</v>
      </c>
      <c r="V37" s="10">
        <f t="shared" si="2"/>
        <v>0</v>
      </c>
    </row>
    <row r="38" spans="1:32" ht="16.5" customHeight="1" thickBot="1" x14ac:dyDescent="0.35">
      <c r="A38" s="18">
        <v>36</v>
      </c>
      <c r="B38" s="19" t="s">
        <v>9</v>
      </c>
      <c r="C38" s="1" t="s">
        <v>89</v>
      </c>
      <c r="D38" s="4">
        <v>456</v>
      </c>
      <c r="E38" s="4"/>
      <c r="F38" s="4">
        <v>488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6">
        <f t="shared" si="3"/>
        <v>944</v>
      </c>
      <c r="S38" s="37" cm="1">
        <f t="array" aca="1" ref="S38" ca="1">IF(U38&gt;=10,SUMPRODUCT(LARGE(D38:Q38,ROW(INDIRECT("1:10")))),V38)</f>
        <v>0</v>
      </c>
      <c r="U38" s="10">
        <f t="shared" si="1"/>
        <v>2</v>
      </c>
      <c r="V38" s="10">
        <f t="shared" si="2"/>
        <v>0</v>
      </c>
    </row>
    <row r="39" spans="1:32" ht="16.5" customHeight="1" thickBot="1" x14ac:dyDescent="0.35">
      <c r="A39" s="18">
        <v>37</v>
      </c>
      <c r="B39" s="19" t="s">
        <v>7</v>
      </c>
      <c r="C39" s="1" t="s">
        <v>88</v>
      </c>
      <c r="D39" s="4">
        <v>458</v>
      </c>
      <c r="E39" s="4">
        <v>484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6">
        <f t="shared" si="3"/>
        <v>942</v>
      </c>
      <c r="S39" s="37" cm="1">
        <f t="array" aca="1" ref="S39" ca="1">IF(U39&gt;=10,SUMPRODUCT(LARGE(D39:Q39,ROW(INDIRECT("1:10")))),V39)</f>
        <v>0</v>
      </c>
      <c r="U39" s="10">
        <f t="shared" si="1"/>
        <v>2</v>
      </c>
      <c r="V39" s="10">
        <f t="shared" si="2"/>
        <v>0</v>
      </c>
    </row>
    <row r="40" spans="1:32" ht="16.5" customHeight="1" thickBot="1" x14ac:dyDescent="0.35">
      <c r="A40" s="18">
        <v>38</v>
      </c>
      <c r="B40" s="19" t="s">
        <v>6</v>
      </c>
      <c r="C40" s="1" t="s">
        <v>93</v>
      </c>
      <c r="D40" s="4">
        <v>446</v>
      </c>
      <c r="E40" s="4">
        <v>482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6">
        <f>SUM(B40:Q40)</f>
        <v>928</v>
      </c>
      <c r="S40" s="37" cm="1">
        <f t="array" aca="1" ref="S40" ca="1">IF(U40&gt;=10,SUMPRODUCT(LARGE(D40:Q40,ROW(INDIRECT("1:10")))),V40)</f>
        <v>0</v>
      </c>
      <c r="U40" s="10">
        <f t="shared" si="1"/>
        <v>2</v>
      </c>
      <c r="V40" s="10">
        <f t="shared" si="2"/>
        <v>0</v>
      </c>
    </row>
    <row r="41" spans="1:32" ht="16.5" customHeight="1" thickBot="1" x14ac:dyDescent="0.35">
      <c r="A41" s="18">
        <v>39</v>
      </c>
      <c r="B41" s="19" t="s">
        <v>11</v>
      </c>
      <c r="C41" s="1" t="s">
        <v>36</v>
      </c>
      <c r="D41" s="4"/>
      <c r="E41" s="4"/>
      <c r="F41" s="4">
        <v>450</v>
      </c>
      <c r="G41" s="4">
        <v>474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6">
        <f t="shared" ref="R41:R47" si="4">SUM(D41:Q41)</f>
        <v>924</v>
      </c>
      <c r="S41" s="37" cm="1">
        <f t="array" aca="1" ref="S41" ca="1">IF(U41&gt;=10,SUMPRODUCT(LARGE(D41:Q41,ROW(INDIRECT("1:10")))),V41)</f>
        <v>0</v>
      </c>
      <c r="U41" s="10">
        <f t="shared" si="1"/>
        <v>2</v>
      </c>
      <c r="V41" s="10">
        <f t="shared" si="2"/>
        <v>0</v>
      </c>
    </row>
    <row r="42" spans="1:32" ht="16.5" customHeight="1" thickBot="1" x14ac:dyDescent="0.35">
      <c r="A42" s="18">
        <v>40</v>
      </c>
      <c r="B42" s="19" t="s">
        <v>6</v>
      </c>
      <c r="C42" s="1" t="s">
        <v>63</v>
      </c>
      <c r="D42" s="4"/>
      <c r="E42" s="4"/>
      <c r="F42" s="4"/>
      <c r="G42" s="4">
        <v>420</v>
      </c>
      <c r="H42" s="4">
        <v>498</v>
      </c>
      <c r="I42" s="4"/>
      <c r="J42" s="4"/>
      <c r="K42" s="4"/>
      <c r="L42" s="4"/>
      <c r="M42" s="4"/>
      <c r="N42" s="4"/>
      <c r="O42" s="4"/>
      <c r="P42" s="4"/>
      <c r="Q42" s="4"/>
      <c r="R42" s="6">
        <f t="shared" si="4"/>
        <v>918</v>
      </c>
      <c r="S42" s="37" cm="1">
        <f t="array" aca="1" ref="S42" ca="1">IF(U42&gt;=10,SUMPRODUCT(LARGE(D42:Q42,ROW(INDIRECT("1:10")))),V42)</f>
        <v>0</v>
      </c>
      <c r="U42" s="10">
        <f t="shared" si="1"/>
        <v>2</v>
      </c>
      <c r="V42" s="10">
        <f t="shared" si="2"/>
        <v>0</v>
      </c>
    </row>
    <row r="43" spans="1:32" ht="16.5" customHeight="1" thickBot="1" x14ac:dyDescent="0.35">
      <c r="A43" s="18">
        <v>41</v>
      </c>
      <c r="B43" s="19" t="s">
        <v>6</v>
      </c>
      <c r="C43" s="1" t="s">
        <v>28</v>
      </c>
      <c r="D43" s="4"/>
      <c r="E43" s="4"/>
      <c r="F43" s="4"/>
      <c r="G43" s="4">
        <v>428</v>
      </c>
      <c r="H43" s="4">
        <v>488</v>
      </c>
      <c r="I43" s="4"/>
      <c r="J43" s="4"/>
      <c r="K43" s="4"/>
      <c r="L43" s="4"/>
      <c r="M43" s="4"/>
      <c r="N43" s="4"/>
      <c r="O43" s="4"/>
      <c r="P43" s="4"/>
      <c r="Q43" s="4"/>
      <c r="R43" s="6">
        <f t="shared" si="4"/>
        <v>916</v>
      </c>
      <c r="S43" s="37" cm="1">
        <f t="array" aca="1" ref="S43" ca="1">IF(U43&gt;=10,SUMPRODUCT(LARGE(D43:Q43,ROW(INDIRECT("1:10")))),V43)</f>
        <v>0</v>
      </c>
      <c r="U43" s="10">
        <f t="shared" si="1"/>
        <v>2</v>
      </c>
      <c r="V43" s="10">
        <f t="shared" si="2"/>
        <v>0</v>
      </c>
    </row>
    <row r="44" spans="1:32" ht="16.5" customHeight="1" thickBot="1" x14ac:dyDescent="0.35">
      <c r="A44" s="18">
        <v>42</v>
      </c>
      <c r="B44" s="19" t="s">
        <v>8</v>
      </c>
      <c r="C44" s="1" t="s">
        <v>94</v>
      </c>
      <c r="D44" s="4">
        <v>444</v>
      </c>
      <c r="E44" s="4"/>
      <c r="F44" s="4"/>
      <c r="G44" s="4">
        <v>454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6">
        <f t="shared" si="4"/>
        <v>898</v>
      </c>
      <c r="S44" s="37" cm="1">
        <f t="array" aca="1" ref="S44" ca="1">IF(U44&gt;=10,SUMPRODUCT(LARGE(D44:Q44,ROW(INDIRECT("1:10")))),V44)</f>
        <v>0</v>
      </c>
      <c r="U44" s="10">
        <f t="shared" si="1"/>
        <v>2</v>
      </c>
      <c r="V44" s="10">
        <f t="shared" si="2"/>
        <v>0</v>
      </c>
    </row>
    <row r="45" spans="1:32" ht="16.5" customHeight="1" thickBot="1" x14ac:dyDescent="0.35">
      <c r="A45" s="18">
        <v>43</v>
      </c>
      <c r="B45" s="19" t="s">
        <v>6</v>
      </c>
      <c r="C45" s="1" t="s">
        <v>86</v>
      </c>
      <c r="D45" s="4">
        <v>464</v>
      </c>
      <c r="E45" s="4"/>
      <c r="F45" s="4"/>
      <c r="G45" s="4">
        <v>422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6">
        <f t="shared" si="4"/>
        <v>886</v>
      </c>
      <c r="S45" s="37" cm="1">
        <f t="array" aca="1" ref="S45" ca="1">IF(U45&gt;=10,SUMPRODUCT(LARGE(D45:Q45,ROW(INDIRECT("1:10")))),V45)</f>
        <v>0</v>
      </c>
      <c r="U45" s="10">
        <f t="shared" si="1"/>
        <v>2</v>
      </c>
      <c r="V45" s="10">
        <f t="shared" si="2"/>
        <v>0</v>
      </c>
    </row>
    <row r="46" spans="1:32" ht="16.5" customHeight="1" thickBot="1" x14ac:dyDescent="0.35">
      <c r="A46" s="18">
        <v>44</v>
      </c>
      <c r="B46" s="19" t="s">
        <v>129</v>
      </c>
      <c r="C46" s="1" t="s">
        <v>132</v>
      </c>
      <c r="D46" s="4"/>
      <c r="E46" s="4">
        <v>442</v>
      </c>
      <c r="F46" s="4">
        <v>438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6">
        <f t="shared" si="4"/>
        <v>880</v>
      </c>
      <c r="S46" s="37" cm="1">
        <f t="array" aca="1" ref="S46" ca="1">IF(U46&gt;=10,SUMPRODUCT(LARGE(D46:Q46,ROW(INDIRECT("1:10")))),V46)</f>
        <v>0</v>
      </c>
      <c r="U46" s="10">
        <f t="shared" si="1"/>
        <v>2</v>
      </c>
      <c r="V46" s="10">
        <f t="shared" si="2"/>
        <v>0</v>
      </c>
    </row>
    <row r="47" spans="1:32" ht="16.5" customHeight="1" thickBot="1" x14ac:dyDescent="0.35">
      <c r="A47" s="18">
        <v>45</v>
      </c>
      <c r="B47" s="19" t="s">
        <v>7</v>
      </c>
      <c r="C47" s="1" t="s">
        <v>99</v>
      </c>
      <c r="D47" s="4">
        <v>428</v>
      </c>
      <c r="E47" s="4">
        <v>452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6">
        <f t="shared" si="4"/>
        <v>880</v>
      </c>
      <c r="S47" s="37" cm="1">
        <f t="array" aca="1" ref="S47" ca="1">IF(U47&gt;=10,SUMPRODUCT(LARGE(D47:Q47,ROW(INDIRECT("1:10")))),V47)</f>
        <v>0</v>
      </c>
      <c r="U47" s="10">
        <f t="shared" si="1"/>
        <v>2</v>
      </c>
      <c r="V47" s="10">
        <f t="shared" si="2"/>
        <v>0</v>
      </c>
    </row>
    <row r="48" spans="1:32" ht="16.5" customHeight="1" thickBot="1" x14ac:dyDescent="0.35">
      <c r="A48" s="18">
        <v>46</v>
      </c>
      <c r="B48" s="19" t="s">
        <v>6</v>
      </c>
      <c r="C48" s="1" t="s">
        <v>127</v>
      </c>
      <c r="D48" s="4"/>
      <c r="E48" s="4">
        <v>474</v>
      </c>
      <c r="F48" s="4"/>
      <c r="G48" s="4">
        <v>398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6">
        <f>SUM(B48:Q48)</f>
        <v>872</v>
      </c>
      <c r="S48" s="37" cm="1">
        <f t="array" aca="1" ref="S48" ca="1">IF(U48&gt;=10,SUMPRODUCT(LARGE(D48:Q48,ROW(INDIRECT("1:10")))),V48)</f>
        <v>0</v>
      </c>
      <c r="U48" s="10">
        <f t="shared" si="1"/>
        <v>2</v>
      </c>
      <c r="V48" s="10">
        <f t="shared" si="2"/>
        <v>0</v>
      </c>
    </row>
    <row r="49" spans="1:22" ht="16.5" customHeight="1" thickBot="1" x14ac:dyDescent="0.35">
      <c r="A49" s="18">
        <v>47</v>
      </c>
      <c r="B49" s="19" t="s">
        <v>8</v>
      </c>
      <c r="C49" s="1" t="s">
        <v>38</v>
      </c>
      <c r="D49" s="4">
        <v>430</v>
      </c>
      <c r="E49" s="4"/>
      <c r="F49" s="4"/>
      <c r="G49" s="4">
        <v>436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6">
        <f>SUM(B49:Q49)</f>
        <v>866</v>
      </c>
      <c r="S49" s="37" cm="1">
        <f t="array" aca="1" ref="S49" ca="1">IF(U49&gt;=10,SUMPRODUCT(LARGE(D49:Q49,ROW(INDIRECT("1:10")))),V49)</f>
        <v>0</v>
      </c>
      <c r="U49" s="10">
        <f t="shared" si="1"/>
        <v>2</v>
      </c>
      <c r="V49" s="10">
        <f t="shared" si="2"/>
        <v>0</v>
      </c>
    </row>
    <row r="50" spans="1:22" ht="16.5" customHeight="1" thickBot="1" x14ac:dyDescent="0.35">
      <c r="A50" s="18">
        <v>48</v>
      </c>
      <c r="B50" s="19" t="s">
        <v>8</v>
      </c>
      <c r="C50" s="1" t="s">
        <v>135</v>
      </c>
      <c r="D50" s="4"/>
      <c r="E50" s="4"/>
      <c r="F50" s="4">
        <v>444</v>
      </c>
      <c r="G50" s="4">
        <v>418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6">
        <f>SUM(D50:Q50)</f>
        <v>862</v>
      </c>
      <c r="S50" s="37" cm="1">
        <f t="array" aca="1" ref="S50" ca="1">IF(U50&gt;=10,SUMPRODUCT(LARGE(D50:Q50,ROW(INDIRECT("1:10")))),V50)</f>
        <v>0</v>
      </c>
      <c r="U50" s="10">
        <f t="shared" si="1"/>
        <v>2</v>
      </c>
      <c r="V50" s="10">
        <f t="shared" si="2"/>
        <v>0</v>
      </c>
    </row>
    <row r="51" spans="1:22" ht="16.5" customHeight="1" thickBot="1" x14ac:dyDescent="0.35">
      <c r="A51" s="18">
        <v>49</v>
      </c>
      <c r="B51" s="19" t="s">
        <v>7</v>
      </c>
      <c r="C51" s="1" t="s">
        <v>58</v>
      </c>
      <c r="D51" s="4">
        <v>500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6">
        <f>SUM(B51:Q51)</f>
        <v>500</v>
      </c>
      <c r="S51" s="37" cm="1">
        <f t="array" aca="1" ref="S51" ca="1">IF(U51&gt;=10,SUMPRODUCT(LARGE(D51:Q51,ROW(INDIRECT("1:10")))),V51)</f>
        <v>0</v>
      </c>
      <c r="U51" s="10">
        <f t="shared" si="1"/>
        <v>1</v>
      </c>
      <c r="V51" s="10">
        <f t="shared" si="2"/>
        <v>0</v>
      </c>
    </row>
    <row r="52" spans="1:22" ht="16.5" customHeight="1" thickBot="1" x14ac:dyDescent="0.35">
      <c r="A52" s="18">
        <v>50</v>
      </c>
      <c r="B52" s="19" t="s">
        <v>75</v>
      </c>
      <c r="C52" s="1" t="s">
        <v>152</v>
      </c>
      <c r="D52" s="4"/>
      <c r="E52" s="4"/>
      <c r="F52" s="4"/>
      <c r="G52" s="4">
        <v>500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6">
        <f>SUM(D52:Q52)</f>
        <v>500</v>
      </c>
      <c r="S52" s="37" cm="1">
        <f t="array" aca="1" ref="S52" ca="1">IF(U52&gt;=10,SUMPRODUCT(LARGE(D52:Q52,ROW(INDIRECT("1:10")))),V52)</f>
        <v>0</v>
      </c>
      <c r="U52" s="10">
        <f t="shared" si="1"/>
        <v>1</v>
      </c>
      <c r="V52" s="10">
        <f t="shared" si="2"/>
        <v>0</v>
      </c>
    </row>
    <row r="53" spans="1:22" ht="16.5" customHeight="1" thickBot="1" x14ac:dyDescent="0.35">
      <c r="A53" s="18">
        <v>51</v>
      </c>
      <c r="B53" s="19" t="s">
        <v>7</v>
      </c>
      <c r="C53" s="1" t="s">
        <v>59</v>
      </c>
      <c r="D53" s="4"/>
      <c r="E53" s="4"/>
      <c r="F53" s="4"/>
      <c r="G53" s="4">
        <v>496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6">
        <f>SUM(D53:Q53)</f>
        <v>496</v>
      </c>
      <c r="S53" s="37" cm="1">
        <f t="array" aca="1" ref="S53" ca="1">IF(U53&gt;=10,SUMPRODUCT(LARGE(D53:Q53,ROW(INDIRECT("1:10")))),V53)</f>
        <v>0</v>
      </c>
      <c r="U53" s="10">
        <f t="shared" si="1"/>
        <v>1</v>
      </c>
      <c r="V53" s="10">
        <f t="shared" si="2"/>
        <v>0</v>
      </c>
    </row>
    <row r="54" spans="1:22" ht="16.5" customHeight="1" thickBot="1" x14ac:dyDescent="0.35">
      <c r="A54" s="18">
        <v>52</v>
      </c>
      <c r="B54" s="19" t="s">
        <v>8</v>
      </c>
      <c r="C54" s="1" t="s">
        <v>136</v>
      </c>
      <c r="D54" s="4"/>
      <c r="E54" s="4"/>
      <c r="F54" s="4">
        <v>492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6">
        <f>SUM(D54:Q54)</f>
        <v>492</v>
      </c>
      <c r="S54" s="37" cm="1">
        <f t="array" aca="1" ref="S54" ca="1">IF(U54&gt;=10,SUMPRODUCT(LARGE(D54:Q54,ROW(INDIRECT("1:10")))),V54)</f>
        <v>0</v>
      </c>
      <c r="U54" s="10">
        <f t="shared" si="1"/>
        <v>1</v>
      </c>
      <c r="V54" s="10">
        <f t="shared" si="2"/>
        <v>0</v>
      </c>
    </row>
    <row r="55" spans="1:22" ht="16.5" customHeight="1" thickBot="1" x14ac:dyDescent="0.35">
      <c r="A55" s="18">
        <v>53</v>
      </c>
      <c r="B55" s="19" t="s">
        <v>9</v>
      </c>
      <c r="C55" s="1" t="s">
        <v>77</v>
      </c>
      <c r="D55" s="4">
        <v>490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6">
        <f>SUM(B55:Q55)</f>
        <v>490</v>
      </c>
      <c r="S55" s="37" cm="1">
        <f t="array" aca="1" ref="S55" ca="1">IF(U55&gt;=10,SUMPRODUCT(LARGE(D55:Q55,ROW(INDIRECT("1:10")))),V55)</f>
        <v>0</v>
      </c>
      <c r="U55" s="10">
        <f t="shared" si="1"/>
        <v>1</v>
      </c>
      <c r="V55" s="10">
        <f t="shared" si="2"/>
        <v>0</v>
      </c>
    </row>
    <row r="56" spans="1:22" ht="16.5" customHeight="1" thickBot="1" x14ac:dyDescent="0.35">
      <c r="A56" s="18">
        <v>54</v>
      </c>
      <c r="B56" s="19" t="s">
        <v>6</v>
      </c>
      <c r="C56" s="1" t="s">
        <v>137</v>
      </c>
      <c r="D56" s="4"/>
      <c r="E56" s="4"/>
      <c r="F56" s="4">
        <v>484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6">
        <f>SUM(D56:Q56)</f>
        <v>484</v>
      </c>
      <c r="S56" s="37" cm="1">
        <f t="array" aca="1" ref="S56" ca="1">IF(U56&gt;=10,SUMPRODUCT(LARGE(D56:Q56,ROW(INDIRECT("1:10")))),V56)</f>
        <v>0</v>
      </c>
      <c r="U56" s="10">
        <f t="shared" si="1"/>
        <v>1</v>
      </c>
      <c r="V56" s="10">
        <f t="shared" si="2"/>
        <v>0</v>
      </c>
    </row>
    <row r="57" spans="1:22" ht="16.5" customHeight="1" thickBot="1" x14ac:dyDescent="0.35">
      <c r="A57" s="18">
        <v>55</v>
      </c>
      <c r="B57" s="19" t="s">
        <v>9</v>
      </c>
      <c r="C57" s="1" t="s">
        <v>15</v>
      </c>
      <c r="D57" s="4">
        <v>482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6">
        <f>SUM(D57:Q57)</f>
        <v>482</v>
      </c>
      <c r="S57" s="37" cm="1">
        <f t="array" aca="1" ref="S57" ca="1">IF(U57&gt;=10,SUMPRODUCT(LARGE(D57:Q57,ROW(INDIRECT("1:10")))),V57)</f>
        <v>0</v>
      </c>
      <c r="U57" s="10">
        <f t="shared" si="1"/>
        <v>1</v>
      </c>
      <c r="V57" s="10">
        <f t="shared" si="2"/>
        <v>0</v>
      </c>
    </row>
    <row r="58" spans="1:22" ht="16.5" customHeight="1" thickBot="1" x14ac:dyDescent="0.35">
      <c r="A58" s="18">
        <v>56</v>
      </c>
      <c r="B58" s="19" t="s">
        <v>8</v>
      </c>
      <c r="C58" s="1" t="s">
        <v>153</v>
      </c>
      <c r="D58" s="4"/>
      <c r="E58" s="4"/>
      <c r="F58" s="4"/>
      <c r="G58" s="4">
        <v>482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6">
        <f>SUM(D58:Q58)</f>
        <v>482</v>
      </c>
      <c r="S58" s="37" cm="1">
        <f t="array" aca="1" ref="S58" ca="1">IF(U58&gt;=10,SUMPRODUCT(LARGE(D58:Q58,ROW(INDIRECT("1:10")))),V58)</f>
        <v>0</v>
      </c>
      <c r="U58" s="10">
        <f t="shared" si="1"/>
        <v>1</v>
      </c>
      <c r="V58" s="10">
        <f t="shared" si="2"/>
        <v>0</v>
      </c>
    </row>
    <row r="59" spans="1:22" ht="16.5" customHeight="1" thickBot="1" x14ac:dyDescent="0.35">
      <c r="A59" s="18">
        <v>57</v>
      </c>
      <c r="B59" s="19" t="s">
        <v>6</v>
      </c>
      <c r="C59" s="1" t="s">
        <v>64</v>
      </c>
      <c r="D59" s="4"/>
      <c r="E59" s="4"/>
      <c r="F59" s="4">
        <v>478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6">
        <f>SUM(D59:Q59)</f>
        <v>478</v>
      </c>
      <c r="S59" s="37" cm="1">
        <f t="array" aca="1" ref="S59" ca="1">IF(U59&gt;=10,SUMPRODUCT(LARGE(D59:Q59,ROW(INDIRECT("1:10")))),V59)</f>
        <v>0</v>
      </c>
      <c r="U59" s="10">
        <f t="shared" si="1"/>
        <v>1</v>
      </c>
      <c r="V59" s="10">
        <f t="shared" si="2"/>
        <v>0</v>
      </c>
    </row>
    <row r="60" spans="1:22" ht="16.5" customHeight="1" thickBot="1" x14ac:dyDescent="0.35">
      <c r="A60" s="18">
        <v>58</v>
      </c>
      <c r="B60" s="19" t="s">
        <v>6</v>
      </c>
      <c r="C60" s="1" t="s">
        <v>154</v>
      </c>
      <c r="D60" s="4"/>
      <c r="E60" s="4"/>
      <c r="F60" s="4"/>
      <c r="G60" s="4">
        <v>476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6">
        <f>SUM(D60:Q60)</f>
        <v>476</v>
      </c>
      <c r="S60" s="37" cm="1">
        <f t="array" aca="1" ref="S60" ca="1">IF(U60&gt;=10,SUMPRODUCT(LARGE(D60:Q60,ROW(INDIRECT("1:10")))),V60)</f>
        <v>0</v>
      </c>
      <c r="U60" s="10">
        <f t="shared" si="1"/>
        <v>1</v>
      </c>
      <c r="V60" s="10">
        <f t="shared" si="2"/>
        <v>0</v>
      </c>
    </row>
    <row r="61" spans="1:22" ht="16.5" customHeight="1" thickBot="1" x14ac:dyDescent="0.35">
      <c r="A61" s="18">
        <v>59</v>
      </c>
      <c r="B61" s="19" t="s">
        <v>8</v>
      </c>
      <c r="C61" s="1" t="s">
        <v>83</v>
      </c>
      <c r="D61" s="4">
        <v>474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6">
        <f>SUM(B61:Q61)</f>
        <v>474</v>
      </c>
      <c r="S61" s="37" cm="1">
        <f t="array" aca="1" ref="S61" ca="1">IF(U61&gt;=10,SUMPRODUCT(LARGE(D61:Q61,ROW(INDIRECT("1:10")))),V61)</f>
        <v>0</v>
      </c>
      <c r="U61" s="10">
        <f t="shared" si="1"/>
        <v>1</v>
      </c>
      <c r="V61" s="10">
        <f t="shared" si="2"/>
        <v>0</v>
      </c>
    </row>
    <row r="62" spans="1:22" ht="16.5" customHeight="1" thickBot="1" x14ac:dyDescent="0.35">
      <c r="A62" s="18">
        <v>60</v>
      </c>
      <c r="B62" s="19" t="s">
        <v>7</v>
      </c>
      <c r="C62" s="1" t="s">
        <v>155</v>
      </c>
      <c r="D62" s="4"/>
      <c r="E62" s="4"/>
      <c r="F62" s="4"/>
      <c r="G62" s="4">
        <v>466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6">
        <f>SUM(D62:Q62)</f>
        <v>466</v>
      </c>
      <c r="S62" s="37" cm="1">
        <f t="array" aca="1" ref="S62" ca="1">IF(U62&gt;=10,SUMPRODUCT(LARGE(D62:Q62,ROW(INDIRECT("1:10")))),V62)</f>
        <v>0</v>
      </c>
      <c r="U62" s="10">
        <f t="shared" si="1"/>
        <v>1</v>
      </c>
      <c r="V62" s="10">
        <f t="shared" si="2"/>
        <v>0</v>
      </c>
    </row>
    <row r="63" spans="1:22" s="40" customFormat="1" ht="16.5" customHeight="1" thickBot="1" x14ac:dyDescent="0.35">
      <c r="A63" s="18">
        <v>61</v>
      </c>
      <c r="B63" s="19" t="s">
        <v>6</v>
      </c>
      <c r="C63" s="1" t="s">
        <v>35</v>
      </c>
      <c r="D63" s="4"/>
      <c r="E63" s="4">
        <v>464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6">
        <f>SUM(D63:Q63)</f>
        <v>464</v>
      </c>
      <c r="S63" s="37" cm="1">
        <f t="array" aca="1" ref="S63" ca="1">IF(U63&gt;=10,SUMPRODUCT(LARGE(D63:Q63,ROW(INDIRECT("1:10")))),V63)</f>
        <v>0</v>
      </c>
      <c r="T63" s="10"/>
      <c r="U63" s="10">
        <f t="shared" si="1"/>
        <v>1</v>
      </c>
      <c r="V63" s="10">
        <f t="shared" si="2"/>
        <v>0</v>
      </c>
    </row>
    <row r="64" spans="1:22" ht="16.5" customHeight="1" thickBot="1" x14ac:dyDescent="0.35">
      <c r="A64" s="18">
        <v>62</v>
      </c>
      <c r="B64" s="19" t="s">
        <v>6</v>
      </c>
      <c r="C64" s="1" t="s">
        <v>156</v>
      </c>
      <c r="D64" s="4"/>
      <c r="E64" s="4"/>
      <c r="F64" s="4"/>
      <c r="G64" s="4">
        <v>462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6">
        <f>SUM(D64:Q64)</f>
        <v>462</v>
      </c>
      <c r="S64" s="37" cm="1">
        <f t="array" aca="1" ref="S64" ca="1">IF(U64&gt;=10,SUMPRODUCT(LARGE(D64:Q64,ROW(INDIRECT("1:10")))),V64)</f>
        <v>0</v>
      </c>
      <c r="U64" s="10">
        <f t="shared" si="1"/>
        <v>1</v>
      </c>
      <c r="V64" s="10">
        <f t="shared" si="2"/>
        <v>0</v>
      </c>
    </row>
    <row r="65" spans="1:22" ht="16.5" customHeight="1" thickBot="1" x14ac:dyDescent="0.35">
      <c r="A65" s="18">
        <v>63</v>
      </c>
      <c r="B65" s="19" t="s">
        <v>8</v>
      </c>
      <c r="C65" s="1" t="s">
        <v>61</v>
      </c>
      <c r="D65" s="4">
        <v>462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6">
        <f>SUM(D65:Q65)</f>
        <v>462</v>
      </c>
      <c r="S65" s="37" cm="1">
        <f t="array" aca="1" ref="S65" ca="1">IF(U65&gt;=10,SUMPRODUCT(LARGE(D65:Q65,ROW(INDIRECT("1:10")))),V65)</f>
        <v>0</v>
      </c>
      <c r="U65" s="10">
        <f t="shared" si="1"/>
        <v>1</v>
      </c>
      <c r="V65" s="10">
        <f t="shared" si="2"/>
        <v>0</v>
      </c>
    </row>
    <row r="66" spans="1:22" ht="16.5" customHeight="1" thickBot="1" x14ac:dyDescent="0.35">
      <c r="A66" s="18">
        <v>64</v>
      </c>
      <c r="B66" s="19" t="s">
        <v>8</v>
      </c>
      <c r="C66" s="1" t="s">
        <v>139</v>
      </c>
      <c r="D66" s="4"/>
      <c r="E66" s="4"/>
      <c r="F66" s="4">
        <v>462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6">
        <f>SUM(B66:Q66)</f>
        <v>462</v>
      </c>
      <c r="S66" s="37" cm="1">
        <f t="array" aca="1" ref="S66" ca="1">IF(U66&gt;=10,SUMPRODUCT(LARGE(D66:Q66,ROW(INDIRECT("1:10")))),V66)</f>
        <v>0</v>
      </c>
      <c r="U66" s="10">
        <f t="shared" si="1"/>
        <v>1</v>
      </c>
      <c r="V66" s="10">
        <f t="shared" si="2"/>
        <v>0</v>
      </c>
    </row>
    <row r="67" spans="1:22" ht="16.5" customHeight="1" thickBot="1" x14ac:dyDescent="0.35">
      <c r="A67" s="18">
        <v>65</v>
      </c>
      <c r="B67" s="19" t="s">
        <v>6</v>
      </c>
      <c r="C67" s="1" t="s">
        <v>157</v>
      </c>
      <c r="D67" s="4"/>
      <c r="E67" s="4"/>
      <c r="F67" s="4"/>
      <c r="G67" s="4">
        <v>460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6">
        <f t="shared" ref="R67:R79" si="5">SUM(D67:Q67)</f>
        <v>460</v>
      </c>
      <c r="S67" s="37" cm="1">
        <f t="array" aca="1" ref="S67" ca="1">IF(U67&gt;=10,SUMPRODUCT(LARGE(D67:Q67,ROW(INDIRECT("1:10")))),V67)</f>
        <v>0</v>
      </c>
      <c r="U67" s="10">
        <f t="shared" si="1"/>
        <v>1</v>
      </c>
      <c r="V67" s="10">
        <f t="shared" si="2"/>
        <v>0</v>
      </c>
    </row>
    <row r="68" spans="1:22" ht="16.5" customHeight="1" thickBot="1" x14ac:dyDescent="0.35">
      <c r="A68" s="18">
        <v>66</v>
      </c>
      <c r="B68" s="19" t="s">
        <v>130</v>
      </c>
      <c r="C68" s="1" t="s">
        <v>158</v>
      </c>
      <c r="D68" s="4"/>
      <c r="E68" s="4"/>
      <c r="F68" s="4"/>
      <c r="G68" s="4">
        <v>458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6">
        <f t="shared" si="5"/>
        <v>458</v>
      </c>
      <c r="S68" s="37" cm="1">
        <f t="array" aca="1" ref="S68" ca="1">IF(U68&gt;=10,SUMPRODUCT(LARGE(D68:Q68,ROW(INDIRECT("1:10")))),V68)</f>
        <v>0</v>
      </c>
      <c r="U68" s="10">
        <f t="shared" ref="U68:U89" si="6">COUNTA(D68:Q68)</f>
        <v>1</v>
      </c>
      <c r="V68" s="10">
        <f t="shared" ref="V68:V89" si="7">IF(U68&lt;15,IF(U68&gt;=10,R68,W68))</f>
        <v>0</v>
      </c>
    </row>
    <row r="69" spans="1:22" ht="16.5" customHeight="1" thickBot="1" x14ac:dyDescent="0.35">
      <c r="A69" s="18">
        <v>67</v>
      </c>
      <c r="B69" s="19" t="s">
        <v>8</v>
      </c>
      <c r="C69" s="1" t="s">
        <v>159</v>
      </c>
      <c r="D69" s="4"/>
      <c r="E69" s="4"/>
      <c r="F69" s="4"/>
      <c r="G69" s="4">
        <v>456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6">
        <f t="shared" si="5"/>
        <v>456</v>
      </c>
      <c r="S69" s="37" cm="1">
        <f t="array" aca="1" ref="S69" ca="1">IF(U69&gt;=10,SUMPRODUCT(LARGE(D69:Q69,ROW(INDIRECT("1:10")))),V69)</f>
        <v>0</v>
      </c>
      <c r="U69" s="10">
        <f t="shared" si="6"/>
        <v>1</v>
      </c>
      <c r="V69" s="10">
        <f t="shared" si="7"/>
        <v>0</v>
      </c>
    </row>
    <row r="70" spans="1:22" ht="16.5" customHeight="1" thickBot="1" x14ac:dyDescent="0.35">
      <c r="A70" s="18">
        <v>68</v>
      </c>
      <c r="B70" s="19" t="s">
        <v>6</v>
      </c>
      <c r="C70" s="1" t="s">
        <v>66</v>
      </c>
      <c r="D70" s="4"/>
      <c r="E70" s="4"/>
      <c r="F70" s="4"/>
      <c r="G70" s="4">
        <v>452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6">
        <f t="shared" si="5"/>
        <v>452</v>
      </c>
      <c r="S70" s="37" cm="1">
        <f t="array" aca="1" ref="S70" ca="1">IF(U70&gt;=10,SUMPRODUCT(LARGE(D70:Q70,ROW(INDIRECT("1:10")))),V70)</f>
        <v>0</v>
      </c>
      <c r="U70" s="10">
        <f t="shared" si="6"/>
        <v>1</v>
      </c>
      <c r="V70" s="10">
        <f t="shared" si="7"/>
        <v>0</v>
      </c>
    </row>
    <row r="71" spans="1:22" ht="16.5" customHeight="1" thickBot="1" x14ac:dyDescent="0.35">
      <c r="A71" s="18">
        <v>69</v>
      </c>
      <c r="B71" s="19" t="s">
        <v>11</v>
      </c>
      <c r="C71" s="1" t="s">
        <v>91</v>
      </c>
      <c r="D71" s="4">
        <v>450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6">
        <f t="shared" si="5"/>
        <v>450</v>
      </c>
      <c r="S71" s="37" cm="1">
        <f t="array" aca="1" ref="S71" ca="1">IF(U71&gt;=10,SUMPRODUCT(LARGE(D71:Q71,ROW(INDIRECT("1:10")))),V71)</f>
        <v>0</v>
      </c>
      <c r="U71" s="10">
        <f t="shared" si="6"/>
        <v>1</v>
      </c>
      <c r="V71" s="10">
        <f t="shared" si="7"/>
        <v>0</v>
      </c>
    </row>
    <row r="72" spans="1:22" ht="16.5" customHeight="1" thickBot="1" x14ac:dyDescent="0.35">
      <c r="A72" s="18">
        <v>70</v>
      </c>
      <c r="B72" s="19" t="s">
        <v>8</v>
      </c>
      <c r="C72" s="1" t="s">
        <v>96</v>
      </c>
      <c r="D72" s="4">
        <v>438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6">
        <f t="shared" si="5"/>
        <v>438</v>
      </c>
      <c r="S72" s="37" cm="1">
        <f t="array" aca="1" ref="S72" ca="1">IF(U72&gt;=10,SUMPRODUCT(LARGE(D72:Q72,ROW(INDIRECT("1:10")))),V72)</f>
        <v>0</v>
      </c>
      <c r="U72" s="10">
        <f t="shared" si="6"/>
        <v>1</v>
      </c>
      <c r="V72" s="10">
        <f t="shared" si="7"/>
        <v>0</v>
      </c>
    </row>
    <row r="73" spans="1:22" ht="16.5" customHeight="1" thickBot="1" x14ac:dyDescent="0.35">
      <c r="A73" s="18">
        <v>71</v>
      </c>
      <c r="B73" s="19" t="s">
        <v>75</v>
      </c>
      <c r="C73" s="1" t="s">
        <v>160</v>
      </c>
      <c r="D73" s="4"/>
      <c r="E73" s="4"/>
      <c r="F73" s="4"/>
      <c r="G73" s="4">
        <v>438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6">
        <f t="shared" si="5"/>
        <v>438</v>
      </c>
      <c r="S73" s="37" cm="1">
        <f t="array" aca="1" ref="S73" ca="1">IF(U73&gt;=10,SUMPRODUCT(LARGE(D73:Q73,ROW(INDIRECT("1:10")))),V73)</f>
        <v>0</v>
      </c>
      <c r="U73" s="10">
        <f t="shared" si="6"/>
        <v>1</v>
      </c>
      <c r="V73" s="10">
        <f t="shared" si="7"/>
        <v>0</v>
      </c>
    </row>
    <row r="74" spans="1:22" ht="16.5" customHeight="1" thickBot="1" x14ac:dyDescent="0.35">
      <c r="A74" s="18">
        <v>72</v>
      </c>
      <c r="B74" s="19" t="s">
        <v>104</v>
      </c>
      <c r="C74" s="1" t="s">
        <v>103</v>
      </c>
      <c r="D74" s="5"/>
      <c r="E74" s="4"/>
      <c r="F74" s="4">
        <v>436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6">
        <f t="shared" si="5"/>
        <v>436</v>
      </c>
      <c r="S74" s="37" cm="1">
        <f t="array" aca="1" ref="S74" ca="1">IF(U74&gt;=10,SUMPRODUCT(LARGE(D74:Q74,ROW(INDIRECT("1:10")))),V74)</f>
        <v>0</v>
      </c>
      <c r="U74" s="10">
        <f t="shared" si="6"/>
        <v>1</v>
      </c>
      <c r="V74" s="10">
        <f t="shared" si="7"/>
        <v>0</v>
      </c>
    </row>
    <row r="75" spans="1:22" ht="16.5" customHeight="1" thickBot="1" x14ac:dyDescent="0.35">
      <c r="A75" s="18">
        <v>73</v>
      </c>
      <c r="B75" s="19" t="s">
        <v>104</v>
      </c>
      <c r="C75" s="1" t="s">
        <v>144</v>
      </c>
      <c r="D75" s="4"/>
      <c r="E75" s="4"/>
      <c r="F75" s="4">
        <v>432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6">
        <f t="shared" si="5"/>
        <v>432</v>
      </c>
      <c r="S75" s="37" cm="1">
        <f t="array" aca="1" ref="S75" ca="1">IF(U75&gt;=10,SUMPRODUCT(LARGE(D75:Q75,ROW(INDIRECT("1:10")))),V75)</f>
        <v>0</v>
      </c>
      <c r="U75" s="10">
        <f t="shared" si="6"/>
        <v>1</v>
      </c>
      <c r="V75" s="10">
        <f t="shared" si="7"/>
        <v>0</v>
      </c>
    </row>
    <row r="76" spans="1:22" ht="16.5" customHeight="1" thickBot="1" x14ac:dyDescent="0.35">
      <c r="A76" s="18">
        <v>74</v>
      </c>
      <c r="B76" s="19" t="s">
        <v>6</v>
      </c>
      <c r="C76" s="1" t="s">
        <v>161</v>
      </c>
      <c r="D76" s="4"/>
      <c r="E76" s="4"/>
      <c r="F76" s="4"/>
      <c r="G76" s="4">
        <v>432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6">
        <f t="shared" si="5"/>
        <v>432</v>
      </c>
      <c r="S76" s="37" cm="1">
        <f t="array" aca="1" ref="S76" ca="1">IF(U76&gt;=10,SUMPRODUCT(LARGE(D76:Q76,ROW(INDIRECT("1:10")))),V76)</f>
        <v>0</v>
      </c>
      <c r="U76" s="10">
        <f t="shared" si="6"/>
        <v>1</v>
      </c>
      <c r="V76" s="10">
        <f t="shared" si="7"/>
        <v>0</v>
      </c>
    </row>
    <row r="77" spans="1:22" ht="16.5" customHeight="1" thickBot="1" x14ac:dyDescent="0.35">
      <c r="A77" s="18">
        <v>75</v>
      </c>
      <c r="B77" s="19" t="s">
        <v>7</v>
      </c>
      <c r="C77" s="1" t="s">
        <v>162</v>
      </c>
      <c r="D77" s="4"/>
      <c r="E77" s="4"/>
      <c r="F77" s="4"/>
      <c r="G77" s="4">
        <v>430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6">
        <f t="shared" si="5"/>
        <v>430</v>
      </c>
      <c r="S77" s="37" cm="1">
        <f t="array" aca="1" ref="S77" ca="1">IF(U77&gt;=10,SUMPRODUCT(LARGE(D77:Q77,ROW(INDIRECT("1:10")))),V77)</f>
        <v>0</v>
      </c>
      <c r="U77" s="10">
        <f t="shared" si="6"/>
        <v>1</v>
      </c>
      <c r="V77" s="10">
        <f t="shared" si="7"/>
        <v>0</v>
      </c>
    </row>
    <row r="78" spans="1:22" ht="16.5" customHeight="1" thickBot="1" x14ac:dyDescent="0.35">
      <c r="A78" s="18">
        <v>76</v>
      </c>
      <c r="B78" s="19" t="s">
        <v>6</v>
      </c>
      <c r="C78" s="1" t="s">
        <v>163</v>
      </c>
      <c r="D78" s="4"/>
      <c r="E78" s="4"/>
      <c r="F78" s="4"/>
      <c r="G78" s="4">
        <v>428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6">
        <f t="shared" si="5"/>
        <v>428</v>
      </c>
      <c r="S78" s="37" cm="1">
        <f t="array" aca="1" ref="S78" ca="1">IF(U78&gt;=10,SUMPRODUCT(LARGE(D78:Q78,ROW(INDIRECT("1:10")))),V78)</f>
        <v>0</v>
      </c>
      <c r="U78" s="10">
        <f t="shared" si="6"/>
        <v>1</v>
      </c>
      <c r="V78" s="10">
        <f t="shared" si="7"/>
        <v>0</v>
      </c>
    </row>
    <row r="79" spans="1:22" ht="16.5" customHeight="1" thickBot="1" x14ac:dyDescent="0.35">
      <c r="A79" s="18">
        <v>77</v>
      </c>
      <c r="B79" s="19" t="s">
        <v>6</v>
      </c>
      <c r="C79" s="1" t="s">
        <v>100</v>
      </c>
      <c r="D79" s="4">
        <v>426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6">
        <f t="shared" si="5"/>
        <v>426</v>
      </c>
      <c r="S79" s="37" cm="1">
        <f t="array" aca="1" ref="S79" ca="1">IF(U79&gt;=10,SUMPRODUCT(LARGE(D79:Q79,ROW(INDIRECT("1:10")))),V79)</f>
        <v>0</v>
      </c>
      <c r="U79" s="10">
        <f t="shared" si="6"/>
        <v>1</v>
      </c>
      <c r="V79" s="10">
        <f t="shared" si="7"/>
        <v>0</v>
      </c>
    </row>
    <row r="80" spans="1:22" ht="16.5" customHeight="1" thickBot="1" x14ac:dyDescent="0.35">
      <c r="A80" s="18">
        <v>78</v>
      </c>
      <c r="B80" s="19" t="s">
        <v>9</v>
      </c>
      <c r="C80" s="1" t="s">
        <v>101</v>
      </c>
      <c r="D80" s="4">
        <v>424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6">
        <f>SUM(B80:Q80)</f>
        <v>424</v>
      </c>
      <c r="S80" s="37" cm="1">
        <f t="array" aca="1" ref="S80" ca="1">IF(U80&gt;=10,SUMPRODUCT(LARGE(D80:Q80,ROW(INDIRECT("1:10")))),V80)</f>
        <v>0</v>
      </c>
      <c r="U80" s="10">
        <f t="shared" si="6"/>
        <v>1</v>
      </c>
      <c r="V80" s="10">
        <f t="shared" si="7"/>
        <v>0</v>
      </c>
    </row>
    <row r="81" spans="1:22" ht="16.5" customHeight="1" thickBot="1" x14ac:dyDescent="0.35">
      <c r="A81" s="18">
        <v>79</v>
      </c>
      <c r="B81" s="19" t="s">
        <v>6</v>
      </c>
      <c r="C81" s="1" t="s">
        <v>102</v>
      </c>
      <c r="D81" s="4">
        <v>420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6">
        <f t="shared" ref="R81:R88" si="8">SUM(D81:Q81)</f>
        <v>420</v>
      </c>
      <c r="S81" s="37" cm="1">
        <f t="array" aca="1" ref="S81" ca="1">IF(U81&gt;=10,SUMPRODUCT(LARGE(D81:Q81,ROW(INDIRECT("1:10")))),V81)</f>
        <v>0</v>
      </c>
      <c r="U81" s="10">
        <f t="shared" si="6"/>
        <v>1</v>
      </c>
      <c r="V81" s="10">
        <f t="shared" si="7"/>
        <v>0</v>
      </c>
    </row>
    <row r="82" spans="1:22" ht="16.5" customHeight="1" thickBot="1" x14ac:dyDescent="0.35">
      <c r="A82" s="18">
        <v>80</v>
      </c>
      <c r="B82" s="19" t="s">
        <v>104</v>
      </c>
      <c r="C82" s="1" t="s">
        <v>103</v>
      </c>
      <c r="D82" s="4">
        <v>414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6">
        <f t="shared" si="8"/>
        <v>414</v>
      </c>
      <c r="S82" s="37" cm="1">
        <f t="array" aca="1" ref="S82" ca="1">IF(U82&gt;=10,SUMPRODUCT(LARGE(D82:Q82,ROW(INDIRECT("1:10")))),V82)</f>
        <v>0</v>
      </c>
      <c r="U82" s="10">
        <f t="shared" si="6"/>
        <v>1</v>
      </c>
      <c r="V82" s="10">
        <f t="shared" si="7"/>
        <v>0</v>
      </c>
    </row>
    <row r="83" spans="1:22" ht="16.5" customHeight="1" thickBot="1" x14ac:dyDescent="0.35">
      <c r="A83" s="18">
        <v>81</v>
      </c>
      <c r="B83" s="19" t="s">
        <v>7</v>
      </c>
      <c r="C83" s="1" t="s">
        <v>164</v>
      </c>
      <c r="D83" s="4"/>
      <c r="E83" s="4"/>
      <c r="F83" s="4"/>
      <c r="G83" s="4">
        <v>414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6">
        <f t="shared" si="8"/>
        <v>414</v>
      </c>
      <c r="S83" s="37" cm="1">
        <f t="array" aca="1" ref="S83" ca="1">IF(U83&gt;=10,SUMPRODUCT(LARGE(D83:Q83,ROW(INDIRECT("1:10")))),V83)</f>
        <v>0</v>
      </c>
      <c r="U83" s="10">
        <f t="shared" si="6"/>
        <v>1</v>
      </c>
      <c r="V83" s="10">
        <f t="shared" si="7"/>
        <v>0</v>
      </c>
    </row>
    <row r="84" spans="1:22" ht="16.5" customHeight="1" thickBot="1" x14ac:dyDescent="0.35">
      <c r="A84" s="18">
        <v>82</v>
      </c>
      <c r="B84" s="19" t="s">
        <v>11</v>
      </c>
      <c r="C84" s="1" t="s">
        <v>31</v>
      </c>
      <c r="D84" s="4">
        <v>410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6">
        <f t="shared" si="8"/>
        <v>410</v>
      </c>
      <c r="S84" s="37" cm="1">
        <f t="array" aca="1" ref="S84" ca="1">IF(U84&gt;=10,SUMPRODUCT(LARGE(D84:Q84,ROW(INDIRECT("1:10")))),V84)</f>
        <v>0</v>
      </c>
      <c r="U84" s="10">
        <f t="shared" si="6"/>
        <v>1</v>
      </c>
      <c r="V84" s="10">
        <f t="shared" si="7"/>
        <v>0</v>
      </c>
    </row>
    <row r="85" spans="1:22" ht="16.5" customHeight="1" thickBot="1" x14ac:dyDescent="0.35">
      <c r="A85" s="18">
        <v>83</v>
      </c>
      <c r="B85" s="19" t="s">
        <v>6</v>
      </c>
      <c r="C85" s="1" t="s">
        <v>69</v>
      </c>
      <c r="D85" s="4"/>
      <c r="E85" s="4"/>
      <c r="F85" s="4"/>
      <c r="G85" s="4">
        <v>410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6">
        <f t="shared" si="8"/>
        <v>410</v>
      </c>
      <c r="S85" s="37" cm="1">
        <f t="array" aca="1" ref="S85" ca="1">IF(U85&gt;=10,SUMPRODUCT(LARGE(D85:Q85,ROW(INDIRECT("1:10")))),V85)</f>
        <v>0</v>
      </c>
      <c r="U85" s="10">
        <f t="shared" si="6"/>
        <v>1</v>
      </c>
      <c r="V85" s="10">
        <f t="shared" si="7"/>
        <v>0</v>
      </c>
    </row>
    <row r="86" spans="1:22" ht="16.5" customHeight="1" thickBot="1" x14ac:dyDescent="0.35">
      <c r="A86" s="18">
        <v>84</v>
      </c>
      <c r="B86" s="19" t="s">
        <v>6</v>
      </c>
      <c r="C86" s="1" t="s">
        <v>165</v>
      </c>
      <c r="D86" s="4"/>
      <c r="E86" s="4"/>
      <c r="F86" s="4"/>
      <c r="G86" s="4">
        <v>408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6">
        <f t="shared" si="8"/>
        <v>408</v>
      </c>
      <c r="S86" s="37" cm="1">
        <f t="array" aca="1" ref="S86" ca="1">IF(U86&gt;=10,SUMPRODUCT(LARGE(D86:Q86,ROW(INDIRECT("1:10")))),V86)</f>
        <v>0</v>
      </c>
      <c r="U86" s="10">
        <f t="shared" si="6"/>
        <v>1</v>
      </c>
      <c r="V86" s="10">
        <f t="shared" si="7"/>
        <v>0</v>
      </c>
    </row>
    <row r="87" spans="1:22" ht="16.5" customHeight="1" thickBot="1" x14ac:dyDescent="0.35">
      <c r="A87" s="18">
        <v>85</v>
      </c>
      <c r="B87" s="19" t="s">
        <v>6</v>
      </c>
      <c r="C87" s="1" t="s">
        <v>166</v>
      </c>
      <c r="D87" s="4"/>
      <c r="E87" s="4"/>
      <c r="F87" s="4"/>
      <c r="G87" s="4">
        <v>406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6">
        <f t="shared" si="8"/>
        <v>406</v>
      </c>
      <c r="S87" s="37" cm="1">
        <f t="array" aca="1" ref="S87" ca="1">IF(U87&gt;=10,SUMPRODUCT(LARGE(D87:Q87,ROW(INDIRECT("1:10")))),V87)</f>
        <v>0</v>
      </c>
      <c r="U87" s="10">
        <f t="shared" si="6"/>
        <v>1</v>
      </c>
      <c r="V87" s="10">
        <f t="shared" si="7"/>
        <v>0</v>
      </c>
    </row>
    <row r="88" spans="1:22" ht="16.5" customHeight="1" thickBot="1" x14ac:dyDescent="0.35">
      <c r="A88" s="18">
        <v>86</v>
      </c>
      <c r="B88" s="19" t="s">
        <v>129</v>
      </c>
      <c r="C88" s="1" t="s">
        <v>168</v>
      </c>
      <c r="D88" s="4"/>
      <c r="E88" s="4"/>
      <c r="F88" s="4"/>
      <c r="G88" s="4">
        <v>396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6">
        <f t="shared" si="8"/>
        <v>396</v>
      </c>
      <c r="S88" s="37" cm="1">
        <f t="array" aca="1" ref="S88" ca="1">IF(U88&gt;=10,SUMPRODUCT(LARGE(D88:Q88,ROW(INDIRECT("1:10")))),V88)</f>
        <v>0</v>
      </c>
      <c r="U88" s="10">
        <f t="shared" si="6"/>
        <v>1</v>
      </c>
      <c r="V88" s="10">
        <f t="shared" si="7"/>
        <v>0</v>
      </c>
    </row>
    <row r="89" spans="1:22" ht="16.5" customHeight="1" thickBot="1" x14ac:dyDescent="0.35">
      <c r="A89" s="18">
        <v>87</v>
      </c>
      <c r="B89" s="19"/>
      <c r="C89" s="1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6">
        <f t="shared" ref="R89" si="9">SUM(D89:Q89)</f>
        <v>0</v>
      </c>
      <c r="S89" s="37" cm="1">
        <f t="array" aca="1" ref="S89" ca="1">IF(U89&gt;=10,SUMPRODUCT(LARGE(D89:Q89,ROW(INDIRECT("1:10")))),V89)</f>
        <v>0</v>
      </c>
      <c r="U89" s="10">
        <f t="shared" si="6"/>
        <v>0</v>
      </c>
      <c r="V89" s="10">
        <f t="shared" si="7"/>
        <v>0</v>
      </c>
    </row>
    <row r="90" spans="1:22" ht="16.5" customHeight="1" x14ac:dyDescent="0.3">
      <c r="A90" s="26"/>
      <c r="B90" s="27"/>
      <c r="C90" s="28"/>
      <c r="D90" s="27">
        <f>COUNTA(D3:D89)</f>
        <v>46</v>
      </c>
      <c r="E90" s="27">
        <f t="shared" ref="E90:Q90" si="10">COUNTA(E3:E89)</f>
        <v>30</v>
      </c>
      <c r="F90" s="27">
        <f t="shared" si="10"/>
        <v>35</v>
      </c>
      <c r="G90" s="27">
        <f t="shared" si="10"/>
        <v>53</v>
      </c>
      <c r="H90" s="27">
        <f t="shared" si="10"/>
        <v>7</v>
      </c>
      <c r="I90" s="27">
        <f t="shared" si="10"/>
        <v>0</v>
      </c>
      <c r="J90" s="27">
        <f t="shared" si="10"/>
        <v>0</v>
      </c>
      <c r="K90" s="27">
        <f t="shared" si="10"/>
        <v>0</v>
      </c>
      <c r="L90" s="27">
        <f t="shared" si="10"/>
        <v>0</v>
      </c>
      <c r="M90" s="27">
        <f t="shared" si="10"/>
        <v>0</v>
      </c>
      <c r="N90" s="27">
        <f t="shared" si="10"/>
        <v>0</v>
      </c>
      <c r="O90" s="27">
        <f t="shared" si="10"/>
        <v>0</v>
      </c>
      <c r="P90" s="27">
        <f t="shared" si="10"/>
        <v>0</v>
      </c>
      <c r="Q90" s="27">
        <f t="shared" si="10"/>
        <v>0</v>
      </c>
      <c r="R90" s="27"/>
      <c r="S90" s="27"/>
    </row>
    <row r="91" spans="1:22" ht="108" customHeight="1" x14ac:dyDescent="0.3">
      <c r="A91" s="63" t="s">
        <v>51</v>
      </c>
      <c r="B91" s="64"/>
      <c r="C91" s="65"/>
      <c r="D91" s="41"/>
      <c r="E91" s="41"/>
      <c r="F91" s="41"/>
      <c r="G91" s="41"/>
    </row>
    <row r="92" spans="1:22" x14ac:dyDescent="0.3">
      <c r="A92" s="66"/>
      <c r="B92" s="67"/>
      <c r="C92" s="68"/>
    </row>
    <row r="93" spans="1:22" x14ac:dyDescent="0.3">
      <c r="A93" s="66"/>
      <c r="B93" s="67"/>
      <c r="C93" s="68"/>
      <c r="D93" s="42"/>
      <c r="E93" s="42"/>
    </row>
    <row r="94" spans="1:22" x14ac:dyDescent="0.3">
      <c r="A94" s="66"/>
      <c r="B94" s="67"/>
      <c r="C94" s="68"/>
    </row>
    <row r="95" spans="1:22" x14ac:dyDescent="0.3">
      <c r="A95" s="69"/>
      <c r="B95" s="70"/>
      <c r="C95" s="71"/>
    </row>
  </sheetData>
  <sortState xmlns:xlrd2="http://schemas.microsoft.com/office/spreadsheetml/2017/richdata2" ref="A2:S88">
    <sortCondition descending="1" ref="S2:S88"/>
    <sortCondition descending="1" ref="R2:R88"/>
    <sortCondition descending="1" ref="B2:B88"/>
  </sortState>
  <mergeCells count="1">
    <mergeCell ref="A91:C95"/>
  </mergeCells>
  <phoneticPr fontId="3" type="noConversion"/>
  <pageMargins left="0" right="0" top="0" bottom="0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3E9E-C32D-44C3-8869-36569E2A1E2A}">
  <sheetPr>
    <pageSetUpPr fitToPage="1"/>
  </sheetPr>
  <dimension ref="A1:AE139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2" sqref="C2"/>
    </sheetView>
  </sheetViews>
  <sheetFormatPr defaultColWidth="9.109375" defaultRowHeight="14.4" x14ac:dyDescent="0.3"/>
  <cols>
    <col min="1" max="1" width="5.109375" style="10" bestFit="1" customWidth="1"/>
    <col min="2" max="2" width="5.88671875" style="10" bestFit="1" customWidth="1"/>
    <col min="3" max="3" width="28.88671875" style="34" customWidth="1"/>
    <col min="4" max="5" width="5.88671875" style="30" bestFit="1" customWidth="1"/>
    <col min="6" max="6" width="5.88671875" style="30" customWidth="1"/>
    <col min="7" max="7" width="6.44140625" style="30" bestFit="1" customWidth="1"/>
    <col min="8" max="16" width="5.88671875" style="30" bestFit="1" customWidth="1"/>
    <col min="17" max="21" width="4.6640625" style="30" customWidth="1"/>
    <col min="22" max="22" width="3.88671875" style="30" bestFit="1" customWidth="1"/>
    <col min="23" max="28" width="4.6640625" style="30" customWidth="1"/>
    <col min="29" max="29" width="9.5546875" style="10" bestFit="1" customWidth="1"/>
    <col min="30" max="16384" width="9.109375" style="10"/>
  </cols>
  <sheetData>
    <row r="1" spans="1:29" ht="58.5" customHeight="1" x14ac:dyDescent="0.3">
      <c r="A1" s="8" t="s">
        <v>45</v>
      </c>
      <c r="B1" s="8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9" ht="128.4" x14ac:dyDescent="0.3">
      <c r="A2" s="11"/>
      <c r="B2" s="11"/>
      <c r="C2" s="12"/>
      <c r="D2" s="13" t="s">
        <v>46</v>
      </c>
      <c r="E2" s="13" t="s">
        <v>47</v>
      </c>
      <c r="F2" s="13" t="s">
        <v>53</v>
      </c>
      <c r="G2" s="13" t="s">
        <v>12</v>
      </c>
      <c r="H2" s="13" t="s">
        <v>48</v>
      </c>
      <c r="I2" s="13" t="s">
        <v>39</v>
      </c>
      <c r="J2" s="13" t="s">
        <v>49</v>
      </c>
      <c r="K2" s="13" t="s">
        <v>50</v>
      </c>
      <c r="L2" s="13" t="s">
        <v>169</v>
      </c>
      <c r="M2" s="14" t="s">
        <v>172</v>
      </c>
      <c r="N2" s="14" t="s">
        <v>174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5" t="s">
        <v>40</v>
      </c>
    </row>
    <row r="3" spans="1:29" ht="16.5" customHeight="1" x14ac:dyDescent="0.3">
      <c r="A3" s="18"/>
      <c r="B3" s="18" t="s">
        <v>4</v>
      </c>
      <c r="C3" s="12"/>
      <c r="D3" s="17">
        <v>21.097000000000001</v>
      </c>
      <c r="E3" s="17">
        <v>42.195</v>
      </c>
      <c r="F3" s="17">
        <v>21.097000000000001</v>
      </c>
      <c r="G3" s="17">
        <v>21.097000000000001</v>
      </c>
      <c r="H3" s="17">
        <v>10</v>
      </c>
      <c r="I3" s="17">
        <v>42.195</v>
      </c>
      <c r="J3" s="17">
        <v>13</v>
      </c>
      <c r="K3" s="17">
        <v>9.9499999999999993</v>
      </c>
      <c r="L3" s="17">
        <v>11.8</v>
      </c>
      <c r="M3" s="17">
        <v>10</v>
      </c>
      <c r="N3" s="17">
        <v>21.097000000000001</v>
      </c>
      <c r="O3" s="17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3"/>
      <c r="AB3" s="13"/>
      <c r="AC3" s="15" t="s">
        <v>42</v>
      </c>
    </row>
    <row r="4" spans="1:29" ht="16.95" customHeight="1" x14ac:dyDescent="0.3">
      <c r="A4" s="18">
        <v>1</v>
      </c>
      <c r="B4" s="55" t="s">
        <v>9</v>
      </c>
      <c r="C4" s="1" t="s">
        <v>19</v>
      </c>
      <c r="D4" s="20">
        <v>1</v>
      </c>
      <c r="E4" s="20"/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  <c r="L4" s="20"/>
      <c r="M4" s="20"/>
      <c r="N4" s="20">
        <v>1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1">
        <f t="shared" ref="AC4:AC35" si="0">D4*$D$3+E4*$E$3+F4*$F$3+G4*$G$3+H4*$H$3+I4*$I$3+J4*$J$3+K4*$K$3+L4*$L$3+M4*$M$3+N4*$N$3+O4*$O$3+P4*$P$3+Q4*$Q$3+R4*$R$3+S4*$S$3+T4*$T$3+U4*$U$3+V4*$V$3+W4*$W$3+X4*$X$3+Y4*$Y$3+Z4*$Z$3+AA4*$AA$3+AB4*$AB$3</f>
        <v>159.53299999999999</v>
      </c>
    </row>
    <row r="5" spans="1:29" ht="16.95" customHeight="1" x14ac:dyDescent="0.3">
      <c r="A5" s="18">
        <v>2</v>
      </c>
      <c r="B5" s="19" t="s">
        <v>6</v>
      </c>
      <c r="C5" s="1" t="s">
        <v>13</v>
      </c>
      <c r="D5" s="20">
        <v>1</v>
      </c>
      <c r="E5" s="20"/>
      <c r="F5" s="20">
        <v>1</v>
      </c>
      <c r="G5" s="20">
        <v>1</v>
      </c>
      <c r="H5" s="20"/>
      <c r="I5" s="20">
        <v>1</v>
      </c>
      <c r="J5" s="20"/>
      <c r="K5" s="20">
        <v>1</v>
      </c>
      <c r="L5" s="20">
        <v>1</v>
      </c>
      <c r="M5" s="20"/>
      <c r="N5" s="20">
        <v>1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1">
        <f t="shared" si="0"/>
        <v>148.333</v>
      </c>
    </row>
    <row r="6" spans="1:29" ht="16.5" customHeight="1" x14ac:dyDescent="0.3">
      <c r="A6" s="18">
        <v>3</v>
      </c>
      <c r="B6" s="19" t="s">
        <v>9</v>
      </c>
      <c r="C6" s="1" t="s">
        <v>23</v>
      </c>
      <c r="D6" s="20">
        <v>1</v>
      </c>
      <c r="E6" s="20"/>
      <c r="F6" s="20">
        <v>1</v>
      </c>
      <c r="G6" s="20">
        <v>1</v>
      </c>
      <c r="H6" s="20">
        <v>1</v>
      </c>
      <c r="I6" s="20"/>
      <c r="J6" s="20">
        <v>1</v>
      </c>
      <c r="K6" s="20">
        <v>1</v>
      </c>
      <c r="L6" s="20">
        <v>1</v>
      </c>
      <c r="M6" s="20"/>
      <c r="N6" s="20">
        <v>1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1">
        <f t="shared" si="0"/>
        <v>129.13800000000001</v>
      </c>
    </row>
    <row r="7" spans="1:29" ht="16.5" customHeight="1" x14ac:dyDescent="0.3">
      <c r="A7" s="18">
        <v>4</v>
      </c>
      <c r="B7" s="19" t="s">
        <v>8</v>
      </c>
      <c r="C7" s="1" t="s">
        <v>38</v>
      </c>
      <c r="D7" s="20"/>
      <c r="E7" s="20">
        <v>1</v>
      </c>
      <c r="F7" s="20"/>
      <c r="G7" s="20">
        <v>1</v>
      </c>
      <c r="H7" s="20"/>
      <c r="I7" s="20">
        <v>1</v>
      </c>
      <c r="J7" s="20"/>
      <c r="K7" s="20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1">
        <f t="shared" si="0"/>
        <v>115.437</v>
      </c>
    </row>
    <row r="8" spans="1:29" ht="16.5" customHeight="1" x14ac:dyDescent="0.3">
      <c r="A8" s="18">
        <v>5</v>
      </c>
      <c r="B8" s="19" t="s">
        <v>11</v>
      </c>
      <c r="C8" s="1" t="s">
        <v>18</v>
      </c>
      <c r="D8" s="20">
        <v>1</v>
      </c>
      <c r="E8" s="20"/>
      <c r="F8" s="20">
        <v>1</v>
      </c>
      <c r="G8" s="20">
        <v>1</v>
      </c>
      <c r="H8" s="20">
        <v>1</v>
      </c>
      <c r="I8" s="20"/>
      <c r="J8" s="20">
        <v>1</v>
      </c>
      <c r="K8" s="20">
        <v>1</v>
      </c>
      <c r="L8" s="20">
        <v>1</v>
      </c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1">
        <f t="shared" si="0"/>
        <v>108.041</v>
      </c>
    </row>
    <row r="9" spans="1:29" ht="16.5" customHeight="1" x14ac:dyDescent="0.3">
      <c r="A9" s="18">
        <v>6</v>
      </c>
      <c r="B9" s="19" t="s">
        <v>6</v>
      </c>
      <c r="C9" s="1" t="s">
        <v>63</v>
      </c>
      <c r="D9" s="20"/>
      <c r="E9" s="20"/>
      <c r="F9" s="20">
        <v>1</v>
      </c>
      <c r="G9" s="20"/>
      <c r="H9" s="20"/>
      <c r="I9" s="20">
        <v>1</v>
      </c>
      <c r="J9" s="20"/>
      <c r="K9" s="20">
        <v>1</v>
      </c>
      <c r="L9" s="20">
        <v>1</v>
      </c>
      <c r="M9" s="20"/>
      <c r="N9" s="20">
        <v>1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1">
        <f t="shared" si="0"/>
        <v>106.13900000000001</v>
      </c>
    </row>
    <row r="10" spans="1:29" ht="16.5" customHeight="1" x14ac:dyDescent="0.3">
      <c r="A10" s="18">
        <v>7</v>
      </c>
      <c r="B10" s="19" t="s">
        <v>6</v>
      </c>
      <c r="C10" s="1" t="s">
        <v>54</v>
      </c>
      <c r="D10" s="20">
        <v>1</v>
      </c>
      <c r="E10" s="20"/>
      <c r="F10" s="20"/>
      <c r="G10" s="20">
        <v>1</v>
      </c>
      <c r="H10" s="20"/>
      <c r="I10" s="20"/>
      <c r="J10" s="20">
        <v>1</v>
      </c>
      <c r="K10" s="20">
        <v>1</v>
      </c>
      <c r="L10" s="20">
        <v>1</v>
      </c>
      <c r="M10" s="20"/>
      <c r="N10" s="20">
        <v>1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1">
        <f t="shared" si="0"/>
        <v>98.040999999999997</v>
      </c>
    </row>
    <row r="11" spans="1:29" ht="16.5" customHeight="1" x14ac:dyDescent="0.3">
      <c r="A11" s="18">
        <v>8</v>
      </c>
      <c r="B11" s="19" t="s">
        <v>30</v>
      </c>
      <c r="C11" s="1" t="s">
        <v>29</v>
      </c>
      <c r="D11" s="20">
        <v>1</v>
      </c>
      <c r="E11" s="20"/>
      <c r="F11" s="20"/>
      <c r="G11" s="20">
        <v>1</v>
      </c>
      <c r="H11" s="20">
        <v>1</v>
      </c>
      <c r="I11" s="20"/>
      <c r="J11" s="20">
        <v>1</v>
      </c>
      <c r="K11" s="20"/>
      <c r="L11" s="20"/>
      <c r="M11" s="20"/>
      <c r="N11" s="20">
        <v>1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1">
        <f t="shared" si="0"/>
        <v>86.290999999999997</v>
      </c>
    </row>
    <row r="12" spans="1:29" ht="16.5" customHeight="1" x14ac:dyDescent="0.3">
      <c r="A12" s="18">
        <v>9</v>
      </c>
      <c r="B12" s="19" t="s">
        <v>11</v>
      </c>
      <c r="C12" s="1" t="s">
        <v>27</v>
      </c>
      <c r="D12" s="20">
        <v>1</v>
      </c>
      <c r="E12" s="20"/>
      <c r="F12" s="20">
        <v>1</v>
      </c>
      <c r="G12" s="20">
        <v>1</v>
      </c>
      <c r="H12" s="20">
        <v>1</v>
      </c>
      <c r="I12" s="20"/>
      <c r="J12" s="20">
        <v>1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1">
        <f t="shared" si="0"/>
        <v>86.290999999999997</v>
      </c>
    </row>
    <row r="13" spans="1:29" ht="16.5" customHeight="1" x14ac:dyDescent="0.3">
      <c r="A13" s="18">
        <v>10</v>
      </c>
      <c r="B13" s="19" t="s">
        <v>7</v>
      </c>
      <c r="C13" s="1" t="s">
        <v>95</v>
      </c>
      <c r="D13" s="20"/>
      <c r="E13" s="20"/>
      <c r="F13" s="20"/>
      <c r="G13" s="20">
        <v>1</v>
      </c>
      <c r="H13" s="20"/>
      <c r="I13" s="20">
        <v>1</v>
      </c>
      <c r="J13" s="20">
        <v>1</v>
      </c>
      <c r="K13" s="20">
        <v>1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1">
        <f t="shared" si="0"/>
        <v>86.242000000000004</v>
      </c>
    </row>
    <row r="14" spans="1:29" ht="16.5" customHeight="1" x14ac:dyDescent="0.3">
      <c r="A14" s="18">
        <v>11</v>
      </c>
      <c r="B14" s="19" t="s">
        <v>8</v>
      </c>
      <c r="C14" s="1" t="s">
        <v>61</v>
      </c>
      <c r="D14" s="20"/>
      <c r="E14" s="20"/>
      <c r="F14" s="20">
        <v>1</v>
      </c>
      <c r="G14" s="20">
        <v>1</v>
      </c>
      <c r="H14" s="20"/>
      <c r="I14" s="20">
        <v>1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1">
        <f t="shared" si="0"/>
        <v>84.38900000000001</v>
      </c>
    </row>
    <row r="15" spans="1:29" ht="16.5" customHeight="1" x14ac:dyDescent="0.3">
      <c r="A15" s="18">
        <v>12</v>
      </c>
      <c r="B15" s="19" t="s">
        <v>97</v>
      </c>
      <c r="C15" s="1" t="s">
        <v>98</v>
      </c>
      <c r="D15" s="20"/>
      <c r="E15" s="20"/>
      <c r="F15" s="20"/>
      <c r="G15" s="20">
        <v>1</v>
      </c>
      <c r="H15" s="20">
        <v>1</v>
      </c>
      <c r="I15" s="20"/>
      <c r="J15" s="20">
        <v>1</v>
      </c>
      <c r="K15" s="20"/>
      <c r="L15" s="20">
        <v>1</v>
      </c>
      <c r="M15" s="20"/>
      <c r="N15" s="20">
        <v>1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1">
        <f t="shared" si="0"/>
        <v>76.994</v>
      </c>
    </row>
    <row r="16" spans="1:29" ht="16.5" customHeight="1" x14ac:dyDescent="0.3">
      <c r="A16" s="18">
        <v>13</v>
      </c>
      <c r="B16" s="19" t="s">
        <v>6</v>
      </c>
      <c r="C16" s="1" t="s">
        <v>64</v>
      </c>
      <c r="D16" s="20"/>
      <c r="E16" s="20"/>
      <c r="F16" s="20">
        <v>1</v>
      </c>
      <c r="G16" s="20"/>
      <c r="H16" s="20"/>
      <c r="I16" s="20">
        <v>1</v>
      </c>
      <c r="J16" s="20">
        <v>1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1">
        <f t="shared" si="0"/>
        <v>76.292000000000002</v>
      </c>
    </row>
    <row r="17" spans="1:29" ht="16.5" customHeight="1" x14ac:dyDescent="0.3">
      <c r="A17" s="18">
        <v>14</v>
      </c>
      <c r="B17" s="19" t="s">
        <v>6</v>
      </c>
      <c r="C17" s="1" t="s">
        <v>35</v>
      </c>
      <c r="D17" s="20"/>
      <c r="E17" s="20">
        <v>1</v>
      </c>
      <c r="F17" s="20">
        <v>1</v>
      </c>
      <c r="G17" s="20"/>
      <c r="H17" s="20">
        <v>1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1">
        <f t="shared" si="0"/>
        <v>73.292000000000002</v>
      </c>
    </row>
    <row r="18" spans="1:29" ht="16.5" customHeight="1" x14ac:dyDescent="0.3">
      <c r="A18" s="18">
        <v>15</v>
      </c>
      <c r="B18" s="19" t="s">
        <v>6</v>
      </c>
      <c r="C18" s="1" t="s">
        <v>84</v>
      </c>
      <c r="D18" s="20"/>
      <c r="E18" s="20"/>
      <c r="F18" s="20"/>
      <c r="G18" s="20">
        <v>1</v>
      </c>
      <c r="H18" s="20"/>
      <c r="I18" s="20">
        <v>1</v>
      </c>
      <c r="J18" s="20"/>
      <c r="K18" s="20">
        <v>1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1">
        <f t="shared" si="0"/>
        <v>73.242000000000004</v>
      </c>
    </row>
    <row r="19" spans="1:29" ht="16.5" customHeight="1" x14ac:dyDescent="0.3">
      <c r="A19" s="18">
        <v>16</v>
      </c>
      <c r="B19" s="19" t="s">
        <v>6</v>
      </c>
      <c r="C19" s="1" t="s">
        <v>14</v>
      </c>
      <c r="D19" s="20">
        <v>1</v>
      </c>
      <c r="E19" s="20"/>
      <c r="F19" s="20"/>
      <c r="G19" s="20">
        <v>1</v>
      </c>
      <c r="H19" s="20">
        <v>1</v>
      </c>
      <c r="I19" s="20"/>
      <c r="J19" s="20"/>
      <c r="K19" s="20">
        <v>1</v>
      </c>
      <c r="L19" s="20"/>
      <c r="M19" s="20">
        <v>1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1">
        <f t="shared" si="0"/>
        <v>72.144000000000005</v>
      </c>
    </row>
    <row r="20" spans="1:29" ht="16.5" customHeight="1" x14ac:dyDescent="0.3">
      <c r="A20" s="18">
        <v>17</v>
      </c>
      <c r="B20" s="19" t="s">
        <v>8</v>
      </c>
      <c r="C20" s="1" t="s">
        <v>135</v>
      </c>
      <c r="D20" s="20"/>
      <c r="E20" s="20"/>
      <c r="F20" s="20"/>
      <c r="G20" s="20"/>
      <c r="H20" s="20"/>
      <c r="I20" s="20">
        <v>1</v>
      </c>
      <c r="J20" s="20">
        <v>1</v>
      </c>
      <c r="K20" s="20">
        <v>1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1">
        <f t="shared" si="0"/>
        <v>65.144999999999996</v>
      </c>
    </row>
    <row r="21" spans="1:29" ht="16.5" customHeight="1" x14ac:dyDescent="0.3">
      <c r="A21" s="18">
        <v>18</v>
      </c>
      <c r="B21" s="19" t="s">
        <v>7</v>
      </c>
      <c r="C21" s="1" t="s">
        <v>44</v>
      </c>
      <c r="D21" s="20">
        <v>1</v>
      </c>
      <c r="E21" s="20"/>
      <c r="F21" s="20"/>
      <c r="G21" s="20">
        <v>1</v>
      </c>
      <c r="H21" s="20"/>
      <c r="I21" s="20"/>
      <c r="J21" s="20">
        <v>1</v>
      </c>
      <c r="K21" s="20">
        <v>1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1">
        <f t="shared" si="0"/>
        <v>65.144000000000005</v>
      </c>
    </row>
    <row r="22" spans="1:29" ht="16.5" customHeight="1" x14ac:dyDescent="0.3">
      <c r="A22" s="18">
        <v>19</v>
      </c>
      <c r="B22" s="19" t="s">
        <v>6</v>
      </c>
      <c r="C22" s="1" t="s">
        <v>68</v>
      </c>
      <c r="D22" s="20"/>
      <c r="E22" s="20"/>
      <c r="F22" s="20">
        <v>1</v>
      </c>
      <c r="G22" s="20"/>
      <c r="H22" s="20">
        <v>1</v>
      </c>
      <c r="I22" s="20"/>
      <c r="J22" s="20">
        <v>1</v>
      </c>
      <c r="K22" s="20">
        <v>1</v>
      </c>
      <c r="L22" s="20"/>
      <c r="M22" s="20">
        <v>1</v>
      </c>
      <c r="N22" s="20"/>
      <c r="O22" s="20"/>
      <c r="P22" s="20"/>
      <c r="Q22" s="20"/>
      <c r="R22" s="20"/>
      <c r="S22" s="20"/>
      <c r="T22" s="20"/>
      <c r="U22" s="20"/>
      <c r="V22" s="5"/>
      <c r="W22" s="5"/>
      <c r="X22" s="5"/>
      <c r="Y22" s="5"/>
      <c r="Z22" s="5"/>
      <c r="AA22" s="5"/>
      <c r="AB22" s="5"/>
      <c r="AC22" s="21">
        <f t="shared" si="0"/>
        <v>64.046999999999997</v>
      </c>
    </row>
    <row r="23" spans="1:29" ht="16.5" customHeight="1" x14ac:dyDescent="0.3">
      <c r="A23" s="18">
        <v>20</v>
      </c>
      <c r="B23" s="19" t="s">
        <v>6</v>
      </c>
      <c r="C23" s="1" t="s">
        <v>28</v>
      </c>
      <c r="D23" s="20">
        <v>1</v>
      </c>
      <c r="E23" s="20"/>
      <c r="F23" s="20"/>
      <c r="G23" s="20"/>
      <c r="H23" s="20"/>
      <c r="I23" s="20"/>
      <c r="J23" s="20"/>
      <c r="K23" s="20">
        <v>1</v>
      </c>
      <c r="L23" s="20">
        <v>1</v>
      </c>
      <c r="M23" s="20"/>
      <c r="N23" s="20">
        <v>1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1">
        <f t="shared" si="0"/>
        <v>63.944000000000003</v>
      </c>
    </row>
    <row r="24" spans="1:29" ht="16.5" customHeight="1" x14ac:dyDescent="0.3">
      <c r="A24" s="18">
        <v>21</v>
      </c>
      <c r="B24" s="19" t="s">
        <v>11</v>
      </c>
      <c r="C24" s="1" t="s">
        <v>31</v>
      </c>
      <c r="D24" s="20"/>
      <c r="E24" s="20">
        <v>1</v>
      </c>
      <c r="F24" s="20"/>
      <c r="G24" s="20">
        <v>1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1">
        <f t="shared" si="0"/>
        <v>63.292000000000002</v>
      </c>
    </row>
    <row r="25" spans="1:29" ht="16.5" customHeight="1" x14ac:dyDescent="0.3">
      <c r="A25" s="18">
        <v>22</v>
      </c>
      <c r="B25" s="19" t="s">
        <v>6</v>
      </c>
      <c r="C25" s="1" t="s">
        <v>60</v>
      </c>
      <c r="D25" s="20"/>
      <c r="E25" s="20"/>
      <c r="F25" s="20">
        <v>1</v>
      </c>
      <c r="G25" s="20">
        <v>1</v>
      </c>
      <c r="H25" s="20">
        <v>1</v>
      </c>
      <c r="I25" s="20"/>
      <c r="J25" s="20"/>
      <c r="K25" s="20"/>
      <c r="L25" s="20"/>
      <c r="M25" s="20">
        <v>1</v>
      </c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1">
        <f t="shared" si="0"/>
        <v>62.194000000000003</v>
      </c>
    </row>
    <row r="26" spans="1:29" ht="16.5" customHeight="1" x14ac:dyDescent="0.3">
      <c r="A26" s="18">
        <v>23</v>
      </c>
      <c r="B26" s="19" t="s">
        <v>6</v>
      </c>
      <c r="C26" s="1" t="s">
        <v>65</v>
      </c>
      <c r="D26" s="20"/>
      <c r="E26" s="20"/>
      <c r="F26" s="20">
        <v>1</v>
      </c>
      <c r="G26" s="20">
        <v>1</v>
      </c>
      <c r="H26" s="20"/>
      <c r="I26" s="20"/>
      <c r="J26" s="20">
        <v>1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1">
        <f t="shared" si="0"/>
        <v>55.194000000000003</v>
      </c>
    </row>
    <row r="27" spans="1:29" ht="16.5" customHeight="1" x14ac:dyDescent="0.3">
      <c r="A27" s="18">
        <v>24</v>
      </c>
      <c r="B27" s="19" t="s">
        <v>8</v>
      </c>
      <c r="C27" s="1" t="s">
        <v>123</v>
      </c>
      <c r="D27" s="20"/>
      <c r="E27" s="20"/>
      <c r="F27" s="20"/>
      <c r="G27" s="20"/>
      <c r="H27" s="20">
        <v>1</v>
      </c>
      <c r="I27" s="20"/>
      <c r="J27" s="20">
        <v>1</v>
      </c>
      <c r="K27" s="20">
        <v>1</v>
      </c>
      <c r="L27" s="20"/>
      <c r="M27" s="20"/>
      <c r="N27" s="20">
        <v>1</v>
      </c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1">
        <f t="shared" si="0"/>
        <v>54.047000000000004</v>
      </c>
    </row>
    <row r="28" spans="1:29" ht="16.5" customHeight="1" x14ac:dyDescent="0.3">
      <c r="A28" s="18">
        <v>25</v>
      </c>
      <c r="B28" s="19" t="s">
        <v>11</v>
      </c>
      <c r="C28" s="1" t="s">
        <v>82</v>
      </c>
      <c r="D28" s="20"/>
      <c r="E28" s="20"/>
      <c r="F28" s="20"/>
      <c r="G28" s="20">
        <v>1</v>
      </c>
      <c r="H28" s="20">
        <v>1</v>
      </c>
      <c r="I28" s="20"/>
      <c r="J28" s="20">
        <v>1</v>
      </c>
      <c r="K28" s="20">
        <v>1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1">
        <f t="shared" si="0"/>
        <v>54.046999999999997</v>
      </c>
    </row>
    <row r="29" spans="1:29" ht="16.5" customHeight="1" x14ac:dyDescent="0.3">
      <c r="A29" s="18">
        <v>26</v>
      </c>
      <c r="B29" s="19" t="s">
        <v>11</v>
      </c>
      <c r="C29" s="1" t="s">
        <v>90</v>
      </c>
      <c r="D29" s="20"/>
      <c r="E29" s="20"/>
      <c r="F29" s="20"/>
      <c r="G29" s="20">
        <v>1</v>
      </c>
      <c r="H29" s="20">
        <v>1</v>
      </c>
      <c r="I29" s="20"/>
      <c r="J29" s="20">
        <v>1</v>
      </c>
      <c r="K29" s="20">
        <v>1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1">
        <f t="shared" si="0"/>
        <v>54.046999999999997</v>
      </c>
    </row>
    <row r="30" spans="1:29" ht="16.5" customHeight="1" x14ac:dyDescent="0.3">
      <c r="A30" s="18">
        <v>27</v>
      </c>
      <c r="B30" s="19" t="s">
        <v>9</v>
      </c>
      <c r="C30" s="1" t="s">
        <v>105</v>
      </c>
      <c r="D30" s="20"/>
      <c r="E30" s="20"/>
      <c r="F30" s="20"/>
      <c r="G30" s="20">
        <v>1</v>
      </c>
      <c r="H30" s="20">
        <v>1</v>
      </c>
      <c r="I30" s="20"/>
      <c r="J30" s="20">
        <v>1</v>
      </c>
      <c r="K30" s="20">
        <v>1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1">
        <f t="shared" si="0"/>
        <v>54.046999999999997</v>
      </c>
    </row>
    <row r="31" spans="1:29" ht="16.5" customHeight="1" x14ac:dyDescent="0.3">
      <c r="A31" s="18">
        <v>28</v>
      </c>
      <c r="B31" s="19" t="s">
        <v>6</v>
      </c>
      <c r="C31" s="1" t="s">
        <v>80</v>
      </c>
      <c r="D31" s="20"/>
      <c r="E31" s="20"/>
      <c r="F31" s="20"/>
      <c r="G31" s="20">
        <v>1</v>
      </c>
      <c r="H31" s="20">
        <v>1</v>
      </c>
      <c r="I31" s="20"/>
      <c r="J31" s="20">
        <v>1</v>
      </c>
      <c r="K31" s="20">
        <v>1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1">
        <f t="shared" si="0"/>
        <v>54.046999999999997</v>
      </c>
    </row>
    <row r="32" spans="1:29" ht="16.5" customHeight="1" x14ac:dyDescent="0.3">
      <c r="A32" s="18">
        <v>29</v>
      </c>
      <c r="B32" s="19" t="s">
        <v>7</v>
      </c>
      <c r="C32" s="1" t="s">
        <v>87</v>
      </c>
      <c r="D32" s="20"/>
      <c r="E32" s="20"/>
      <c r="F32" s="20"/>
      <c r="G32" s="20">
        <v>1</v>
      </c>
      <c r="H32" s="20">
        <v>1</v>
      </c>
      <c r="I32" s="20"/>
      <c r="J32" s="20">
        <v>1</v>
      </c>
      <c r="K32" s="20">
        <v>1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1">
        <f t="shared" si="0"/>
        <v>54.046999999999997</v>
      </c>
    </row>
    <row r="33" spans="1:31" ht="16.5" customHeight="1" x14ac:dyDescent="0.3">
      <c r="A33" s="18">
        <v>30</v>
      </c>
      <c r="B33" s="19" t="s">
        <v>7</v>
      </c>
      <c r="C33" s="1" t="s">
        <v>58</v>
      </c>
      <c r="D33" s="20"/>
      <c r="E33" s="20"/>
      <c r="F33" s="20">
        <v>1</v>
      </c>
      <c r="G33" s="20">
        <v>1</v>
      </c>
      <c r="H33" s="20"/>
      <c r="I33" s="20"/>
      <c r="J33" s="20"/>
      <c r="K33" s="20"/>
      <c r="L33" s="20"/>
      <c r="M33" s="20">
        <v>1</v>
      </c>
      <c r="N33" s="20"/>
      <c r="O33" s="20"/>
      <c r="P33" s="5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1">
        <f t="shared" si="0"/>
        <v>52.194000000000003</v>
      </c>
    </row>
    <row r="34" spans="1:31" ht="16.5" customHeight="1" x14ac:dyDescent="0.3">
      <c r="A34" s="18">
        <v>31</v>
      </c>
      <c r="B34" s="19" t="s">
        <v>6</v>
      </c>
      <c r="C34" s="1" t="s">
        <v>66</v>
      </c>
      <c r="D34" s="20"/>
      <c r="E34" s="20"/>
      <c r="F34" s="20">
        <v>1</v>
      </c>
      <c r="G34" s="20"/>
      <c r="H34" s="20"/>
      <c r="I34" s="20"/>
      <c r="J34" s="20"/>
      <c r="K34" s="20">
        <v>1</v>
      </c>
      <c r="L34" s="20"/>
      <c r="M34" s="20"/>
      <c r="N34" s="20">
        <v>1</v>
      </c>
      <c r="O34" s="20"/>
      <c r="P34" s="20"/>
      <c r="Q34" s="20"/>
      <c r="R34" s="20"/>
      <c r="S34" s="20"/>
      <c r="T34" s="20"/>
      <c r="U34" s="20"/>
      <c r="V34" s="5"/>
      <c r="W34" s="5"/>
      <c r="X34" s="5"/>
      <c r="Y34" s="5"/>
      <c r="Z34" s="5"/>
      <c r="AA34" s="5"/>
      <c r="AB34" s="5"/>
      <c r="AC34" s="21">
        <f t="shared" si="0"/>
        <v>52.144000000000005</v>
      </c>
    </row>
    <row r="35" spans="1:31" ht="16.5" customHeight="1" x14ac:dyDescent="0.3">
      <c r="A35" s="18">
        <v>32</v>
      </c>
      <c r="B35" s="19" t="s">
        <v>8</v>
      </c>
      <c r="C35" s="1" t="s">
        <v>62</v>
      </c>
      <c r="D35" s="20"/>
      <c r="E35" s="20"/>
      <c r="F35" s="20">
        <v>1</v>
      </c>
      <c r="G35" s="20">
        <v>1</v>
      </c>
      <c r="H35" s="20"/>
      <c r="I35" s="20"/>
      <c r="J35" s="20"/>
      <c r="K35" s="20">
        <v>1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1">
        <f t="shared" si="0"/>
        <v>52.144000000000005</v>
      </c>
    </row>
    <row r="36" spans="1:31" ht="16.5" customHeight="1" x14ac:dyDescent="0.3">
      <c r="A36" s="18">
        <v>33</v>
      </c>
      <c r="B36" s="19" t="s">
        <v>7</v>
      </c>
      <c r="C36" s="1" t="s">
        <v>59</v>
      </c>
      <c r="D36" s="20"/>
      <c r="E36" s="20"/>
      <c r="F36" s="20">
        <v>1</v>
      </c>
      <c r="G36" s="20"/>
      <c r="H36" s="20"/>
      <c r="I36" s="20"/>
      <c r="J36" s="20"/>
      <c r="K36" s="20">
        <v>1</v>
      </c>
      <c r="L36" s="20"/>
      <c r="M36" s="20"/>
      <c r="N36" s="20">
        <v>1</v>
      </c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1">
        <f t="shared" ref="AC36:AC67" si="1">D36*$D$3+E36*$E$3+F36*$F$3+G36*$G$3+H36*$H$3+I36*$I$3+J36*$J$3+K36*$K$3+L36*$L$3+M36*$M$3+N36*$N$3+O36*$O$3+P36*$P$3+Q36*$Q$3+R36*$R$3+S36*$S$3+T36*$T$3+U36*$U$3+V36*$V$3+W36*$W$3+X36*$X$3+Y36*$Y$3+Z36*$Z$3+AA36*$AA$3+AB36*$AB$3</f>
        <v>52.144000000000005</v>
      </c>
    </row>
    <row r="37" spans="1:31" ht="16.5" customHeight="1" x14ac:dyDescent="0.3">
      <c r="A37" s="18">
        <v>34</v>
      </c>
      <c r="B37" s="19" t="s">
        <v>8</v>
      </c>
      <c r="C37" s="1" t="s">
        <v>92</v>
      </c>
      <c r="D37" s="20"/>
      <c r="E37" s="20"/>
      <c r="F37" s="20"/>
      <c r="G37" s="20">
        <v>1</v>
      </c>
      <c r="H37" s="20">
        <v>1</v>
      </c>
      <c r="I37" s="20"/>
      <c r="J37" s="20">
        <v>1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1">
        <f t="shared" si="1"/>
        <v>44.097000000000001</v>
      </c>
    </row>
    <row r="38" spans="1:31" ht="16.5" customHeight="1" x14ac:dyDescent="0.3">
      <c r="A38" s="18">
        <v>35</v>
      </c>
      <c r="B38" s="19" t="s">
        <v>11</v>
      </c>
      <c r="C38" s="1" t="s">
        <v>36</v>
      </c>
      <c r="D38" s="20">
        <v>1</v>
      </c>
      <c r="E38" s="20"/>
      <c r="F38" s="20"/>
      <c r="G38" s="20"/>
      <c r="H38" s="20"/>
      <c r="I38" s="20"/>
      <c r="J38" s="20">
        <v>1</v>
      </c>
      <c r="K38" s="20">
        <v>1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1">
        <f t="shared" si="1"/>
        <v>44.046999999999997</v>
      </c>
    </row>
    <row r="39" spans="1:31" ht="16.5" customHeight="1" x14ac:dyDescent="0.3">
      <c r="A39" s="18">
        <v>36</v>
      </c>
      <c r="B39" s="19" t="s">
        <v>6</v>
      </c>
      <c r="C39" s="1" t="s">
        <v>85</v>
      </c>
      <c r="D39" s="20"/>
      <c r="E39" s="20"/>
      <c r="F39" s="20"/>
      <c r="G39" s="20">
        <v>1</v>
      </c>
      <c r="H39" s="20"/>
      <c r="I39" s="20"/>
      <c r="J39" s="20">
        <v>1</v>
      </c>
      <c r="K39" s="20">
        <v>1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1">
        <f t="shared" si="1"/>
        <v>44.046999999999997</v>
      </c>
    </row>
    <row r="40" spans="1:31" ht="16.5" customHeight="1" x14ac:dyDescent="0.3">
      <c r="A40" s="18">
        <v>37</v>
      </c>
      <c r="B40" s="19" t="s">
        <v>30</v>
      </c>
      <c r="C40" s="1" t="s">
        <v>134</v>
      </c>
      <c r="D40" s="20"/>
      <c r="E40" s="20"/>
      <c r="F40" s="20"/>
      <c r="G40" s="20"/>
      <c r="H40" s="20"/>
      <c r="I40" s="20">
        <v>1</v>
      </c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1">
        <f t="shared" si="1"/>
        <v>42.195</v>
      </c>
    </row>
    <row r="41" spans="1:31" ht="16.5" customHeight="1" x14ac:dyDescent="0.3">
      <c r="A41" s="18">
        <v>38</v>
      </c>
      <c r="B41" s="19" t="s">
        <v>8</v>
      </c>
      <c r="C41" s="1" t="s">
        <v>133</v>
      </c>
      <c r="D41" s="20"/>
      <c r="E41" s="20"/>
      <c r="F41" s="20"/>
      <c r="G41" s="20"/>
      <c r="H41" s="20"/>
      <c r="I41" s="20">
        <v>1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1">
        <f t="shared" si="1"/>
        <v>42.195</v>
      </c>
    </row>
    <row r="42" spans="1:31" ht="16.5" customHeight="1" x14ac:dyDescent="0.3">
      <c r="A42" s="18">
        <v>39</v>
      </c>
      <c r="B42" s="19" t="s">
        <v>9</v>
      </c>
      <c r="C42" s="1" t="s">
        <v>15</v>
      </c>
      <c r="D42" s="20">
        <v>1</v>
      </c>
      <c r="E42" s="20"/>
      <c r="F42" s="20"/>
      <c r="G42" s="20">
        <v>1</v>
      </c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1">
        <f t="shared" si="1"/>
        <v>42.194000000000003</v>
      </c>
      <c r="AE42" s="22"/>
    </row>
    <row r="43" spans="1:31" ht="16.5" customHeight="1" x14ac:dyDescent="0.3">
      <c r="A43" s="18">
        <v>40</v>
      </c>
      <c r="B43" s="19" t="s">
        <v>6</v>
      </c>
      <c r="C43" s="1" t="s">
        <v>167</v>
      </c>
      <c r="D43" s="20"/>
      <c r="E43" s="20"/>
      <c r="F43" s="20"/>
      <c r="G43" s="20">
        <v>1</v>
      </c>
      <c r="H43" s="20">
        <v>1</v>
      </c>
      <c r="I43" s="20"/>
      <c r="J43" s="20"/>
      <c r="K43" s="20">
        <v>1</v>
      </c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1">
        <f t="shared" si="1"/>
        <v>41.046999999999997</v>
      </c>
      <c r="AE43" s="22"/>
    </row>
    <row r="44" spans="1:31" ht="16.5" customHeight="1" x14ac:dyDescent="0.3">
      <c r="A44" s="18">
        <v>41</v>
      </c>
      <c r="B44" s="19" t="s">
        <v>104</v>
      </c>
      <c r="C44" s="1" t="s">
        <v>103</v>
      </c>
      <c r="D44" s="20"/>
      <c r="E44" s="20"/>
      <c r="F44" s="20"/>
      <c r="G44" s="20">
        <v>1</v>
      </c>
      <c r="H44" s="20"/>
      <c r="I44" s="20"/>
      <c r="J44" s="20">
        <v>1</v>
      </c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1">
        <f t="shared" si="1"/>
        <v>34.097000000000001</v>
      </c>
      <c r="AE44" s="22"/>
    </row>
    <row r="45" spans="1:31" ht="16.5" customHeight="1" x14ac:dyDescent="0.3">
      <c r="A45" s="18">
        <v>42</v>
      </c>
      <c r="B45" s="19" t="s">
        <v>9</v>
      </c>
      <c r="C45" s="1" t="s">
        <v>89</v>
      </c>
      <c r="D45" s="20"/>
      <c r="E45" s="20"/>
      <c r="F45" s="20"/>
      <c r="G45" s="20">
        <v>1</v>
      </c>
      <c r="H45" s="20"/>
      <c r="I45" s="20"/>
      <c r="J45" s="20">
        <v>1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5"/>
      <c r="W45" s="5"/>
      <c r="X45" s="5"/>
      <c r="Y45" s="5"/>
      <c r="Z45" s="5"/>
      <c r="AA45" s="5"/>
      <c r="AB45" s="5"/>
      <c r="AC45" s="21">
        <f t="shared" si="1"/>
        <v>34.097000000000001</v>
      </c>
      <c r="AE45" s="22"/>
    </row>
    <row r="46" spans="1:31" ht="16.5" customHeight="1" x14ac:dyDescent="0.3">
      <c r="A46" s="18">
        <v>43</v>
      </c>
      <c r="B46" s="19" t="s">
        <v>8</v>
      </c>
      <c r="C46" s="1" t="s">
        <v>78</v>
      </c>
      <c r="D46" s="20"/>
      <c r="E46" s="20"/>
      <c r="F46" s="20"/>
      <c r="G46" s="20">
        <v>1</v>
      </c>
      <c r="H46" s="20"/>
      <c r="I46" s="20"/>
      <c r="J46" s="20">
        <v>1</v>
      </c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1">
        <f t="shared" si="1"/>
        <v>34.097000000000001</v>
      </c>
      <c r="AE46" s="22"/>
    </row>
    <row r="47" spans="1:31" ht="16.5" customHeight="1" x14ac:dyDescent="0.3">
      <c r="A47" s="18">
        <v>44</v>
      </c>
      <c r="B47" s="19" t="s">
        <v>129</v>
      </c>
      <c r="C47" s="1" t="s">
        <v>128</v>
      </c>
      <c r="D47" s="20"/>
      <c r="E47" s="20"/>
      <c r="F47" s="20"/>
      <c r="G47" s="20"/>
      <c r="H47" s="20">
        <v>1</v>
      </c>
      <c r="I47" s="20"/>
      <c r="J47" s="20">
        <v>1</v>
      </c>
      <c r="K47" s="20">
        <v>1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1">
        <f t="shared" si="1"/>
        <v>32.950000000000003</v>
      </c>
      <c r="AE47" s="22"/>
    </row>
    <row r="48" spans="1:31" ht="16.5" customHeight="1" x14ac:dyDescent="0.3">
      <c r="A48" s="18">
        <v>45</v>
      </c>
      <c r="B48" s="19" t="s">
        <v>129</v>
      </c>
      <c r="C48" s="1" t="s">
        <v>132</v>
      </c>
      <c r="D48" s="20"/>
      <c r="E48" s="20"/>
      <c r="F48" s="20"/>
      <c r="G48" s="20"/>
      <c r="H48" s="20">
        <v>1</v>
      </c>
      <c r="I48" s="20"/>
      <c r="J48" s="20">
        <v>1</v>
      </c>
      <c r="K48" s="20">
        <v>1</v>
      </c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1">
        <f t="shared" si="1"/>
        <v>32.950000000000003</v>
      </c>
      <c r="AE48" s="22"/>
    </row>
    <row r="49" spans="1:29" ht="16.5" customHeight="1" x14ac:dyDescent="0.3">
      <c r="A49" s="18">
        <v>46</v>
      </c>
      <c r="B49" s="19" t="s">
        <v>11</v>
      </c>
      <c r="C49" s="1" t="s">
        <v>124</v>
      </c>
      <c r="D49" s="20"/>
      <c r="E49" s="20"/>
      <c r="F49" s="20"/>
      <c r="G49" s="20"/>
      <c r="H49" s="20">
        <v>1</v>
      </c>
      <c r="I49" s="20"/>
      <c r="J49" s="20">
        <v>1</v>
      </c>
      <c r="K49" s="20">
        <v>1</v>
      </c>
      <c r="L49" s="20"/>
      <c r="M49" s="20"/>
      <c r="N49" s="20"/>
      <c r="O49" s="20"/>
      <c r="P49" s="5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1">
        <f t="shared" si="1"/>
        <v>32.950000000000003</v>
      </c>
    </row>
    <row r="50" spans="1:29" ht="16.5" customHeight="1" x14ac:dyDescent="0.3">
      <c r="A50" s="18">
        <v>47</v>
      </c>
      <c r="B50" s="19" t="s">
        <v>9</v>
      </c>
      <c r="C50" s="1" t="s">
        <v>131</v>
      </c>
      <c r="D50" s="20"/>
      <c r="E50" s="20"/>
      <c r="F50" s="20"/>
      <c r="G50" s="20"/>
      <c r="H50" s="20">
        <v>1</v>
      </c>
      <c r="I50" s="20"/>
      <c r="J50" s="20">
        <v>1</v>
      </c>
      <c r="K50" s="20">
        <v>1</v>
      </c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1">
        <f t="shared" si="1"/>
        <v>32.950000000000003</v>
      </c>
    </row>
    <row r="51" spans="1:29" ht="16.5" customHeight="1" x14ac:dyDescent="0.3">
      <c r="A51" s="18">
        <v>48</v>
      </c>
      <c r="B51" s="19" t="s">
        <v>7</v>
      </c>
      <c r="C51" s="1" t="s">
        <v>126</v>
      </c>
      <c r="D51" s="20"/>
      <c r="E51" s="20"/>
      <c r="F51" s="20"/>
      <c r="G51" s="20"/>
      <c r="H51" s="20">
        <v>1</v>
      </c>
      <c r="I51" s="20"/>
      <c r="J51" s="20">
        <v>1</v>
      </c>
      <c r="K51" s="20">
        <v>1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1">
        <f t="shared" si="1"/>
        <v>32.950000000000003</v>
      </c>
    </row>
    <row r="52" spans="1:29" ht="16.5" customHeight="1" x14ac:dyDescent="0.3">
      <c r="A52" s="18">
        <v>49</v>
      </c>
      <c r="B52" s="19" t="s">
        <v>11</v>
      </c>
      <c r="C52" s="1" t="s">
        <v>76</v>
      </c>
      <c r="D52" s="20"/>
      <c r="E52" s="20"/>
      <c r="F52" s="20"/>
      <c r="G52" s="20">
        <v>1</v>
      </c>
      <c r="H52" s="20">
        <v>1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1">
        <f t="shared" si="1"/>
        <v>31.097000000000001</v>
      </c>
    </row>
    <row r="53" spans="1:29" ht="16.5" customHeight="1" x14ac:dyDescent="0.3">
      <c r="A53" s="18">
        <v>50</v>
      </c>
      <c r="B53" s="19" t="s">
        <v>6</v>
      </c>
      <c r="C53" s="1" t="s">
        <v>93</v>
      </c>
      <c r="D53" s="20"/>
      <c r="E53" s="20"/>
      <c r="F53" s="20"/>
      <c r="G53" s="20">
        <v>1</v>
      </c>
      <c r="H53" s="20">
        <v>1</v>
      </c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5"/>
      <c r="W53" s="5"/>
      <c r="X53" s="5"/>
      <c r="Y53" s="5"/>
      <c r="Z53" s="5"/>
      <c r="AA53" s="5"/>
      <c r="AB53" s="5"/>
      <c r="AC53" s="21">
        <f t="shared" si="1"/>
        <v>31.097000000000001</v>
      </c>
    </row>
    <row r="54" spans="1:29" ht="16.5" customHeight="1" x14ac:dyDescent="0.3">
      <c r="A54" s="18">
        <v>51</v>
      </c>
      <c r="B54" s="19" t="s">
        <v>7</v>
      </c>
      <c r="C54" s="1" t="s">
        <v>99</v>
      </c>
      <c r="D54" s="20"/>
      <c r="E54" s="20"/>
      <c r="F54" s="20"/>
      <c r="G54" s="20">
        <v>1</v>
      </c>
      <c r="H54" s="20">
        <v>1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1">
        <f t="shared" si="1"/>
        <v>31.097000000000001</v>
      </c>
    </row>
    <row r="55" spans="1:29" ht="16.5" customHeight="1" x14ac:dyDescent="0.3">
      <c r="A55" s="18">
        <v>52</v>
      </c>
      <c r="B55" s="19" t="s">
        <v>7</v>
      </c>
      <c r="C55" s="1" t="s">
        <v>88</v>
      </c>
      <c r="D55" s="20"/>
      <c r="E55" s="20"/>
      <c r="F55" s="20"/>
      <c r="G55" s="20">
        <v>1</v>
      </c>
      <c r="H55" s="20">
        <v>1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1">
        <f t="shared" si="1"/>
        <v>31.097000000000001</v>
      </c>
    </row>
    <row r="56" spans="1:29" ht="16.5" customHeight="1" x14ac:dyDescent="0.3">
      <c r="A56" s="18">
        <v>53</v>
      </c>
      <c r="B56" s="19" t="s">
        <v>7</v>
      </c>
      <c r="C56" s="1" t="s">
        <v>57</v>
      </c>
      <c r="D56" s="20"/>
      <c r="E56" s="20"/>
      <c r="F56" s="20">
        <v>1</v>
      </c>
      <c r="G56" s="20"/>
      <c r="H56" s="20"/>
      <c r="I56" s="20"/>
      <c r="J56" s="20"/>
      <c r="K56" s="20"/>
      <c r="L56" s="20"/>
      <c r="M56" s="20">
        <v>1</v>
      </c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1">
        <f t="shared" si="1"/>
        <v>31.097000000000001</v>
      </c>
    </row>
    <row r="57" spans="1:29" ht="16.5" customHeight="1" x14ac:dyDescent="0.3">
      <c r="A57" s="18">
        <v>54</v>
      </c>
      <c r="B57" s="19" t="s">
        <v>75</v>
      </c>
      <c r="C57" s="1" t="s">
        <v>74</v>
      </c>
      <c r="D57" s="20"/>
      <c r="E57" s="20"/>
      <c r="F57" s="20"/>
      <c r="G57" s="20">
        <v>1</v>
      </c>
      <c r="H57" s="20">
        <v>1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1">
        <f t="shared" si="1"/>
        <v>31.097000000000001</v>
      </c>
    </row>
    <row r="58" spans="1:29" ht="16.5" customHeight="1" x14ac:dyDescent="0.3">
      <c r="A58" s="18">
        <v>55</v>
      </c>
      <c r="B58" s="19" t="s">
        <v>6</v>
      </c>
      <c r="C58" s="1" t="s">
        <v>69</v>
      </c>
      <c r="D58" s="20"/>
      <c r="E58" s="20"/>
      <c r="F58" s="20">
        <v>1</v>
      </c>
      <c r="G58" s="20"/>
      <c r="H58" s="20"/>
      <c r="I58" s="20"/>
      <c r="J58" s="20"/>
      <c r="K58" s="20">
        <v>1</v>
      </c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1">
        <f t="shared" si="1"/>
        <v>31.047000000000001</v>
      </c>
    </row>
    <row r="59" spans="1:29" ht="16.5" customHeight="1" x14ac:dyDescent="0.3">
      <c r="A59" s="18">
        <v>56</v>
      </c>
      <c r="B59" s="19" t="s">
        <v>6</v>
      </c>
      <c r="C59" s="1" t="s">
        <v>86</v>
      </c>
      <c r="D59" s="20"/>
      <c r="E59" s="20"/>
      <c r="F59" s="20"/>
      <c r="G59" s="20">
        <v>1</v>
      </c>
      <c r="H59" s="20"/>
      <c r="I59" s="20"/>
      <c r="J59" s="20"/>
      <c r="K59" s="20">
        <v>1</v>
      </c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1">
        <f t="shared" si="1"/>
        <v>31.047000000000001</v>
      </c>
    </row>
    <row r="60" spans="1:29" ht="16.5" customHeight="1" x14ac:dyDescent="0.3">
      <c r="A60" s="18">
        <v>57</v>
      </c>
      <c r="B60" s="19" t="s">
        <v>8</v>
      </c>
      <c r="C60" s="1" t="s">
        <v>94</v>
      </c>
      <c r="D60" s="20"/>
      <c r="E60" s="20"/>
      <c r="F60" s="20"/>
      <c r="G60" s="20">
        <v>1</v>
      </c>
      <c r="H60" s="20"/>
      <c r="I60" s="20"/>
      <c r="J60" s="20"/>
      <c r="K60" s="20">
        <v>1</v>
      </c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5"/>
      <c r="W60" s="5"/>
      <c r="X60" s="5"/>
      <c r="Y60" s="5"/>
      <c r="Z60" s="5"/>
      <c r="AA60" s="5"/>
      <c r="AB60" s="5"/>
      <c r="AC60" s="21">
        <f t="shared" si="1"/>
        <v>31.047000000000001</v>
      </c>
    </row>
    <row r="61" spans="1:29" ht="16.5" customHeight="1" x14ac:dyDescent="0.3">
      <c r="A61" s="18">
        <v>58</v>
      </c>
      <c r="B61" s="19" t="s">
        <v>7</v>
      </c>
      <c r="C61" s="1" t="s">
        <v>81</v>
      </c>
      <c r="D61" s="20"/>
      <c r="E61" s="20"/>
      <c r="F61" s="20"/>
      <c r="G61" s="20">
        <v>1</v>
      </c>
      <c r="H61" s="20"/>
      <c r="I61" s="20"/>
      <c r="J61" s="20"/>
      <c r="K61" s="20">
        <v>1</v>
      </c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1">
        <f t="shared" si="1"/>
        <v>31.047000000000001</v>
      </c>
    </row>
    <row r="62" spans="1:29" ht="16.5" customHeight="1" x14ac:dyDescent="0.3">
      <c r="A62" s="18">
        <v>59</v>
      </c>
      <c r="B62" s="19" t="s">
        <v>8</v>
      </c>
      <c r="C62" s="1" t="s">
        <v>138</v>
      </c>
      <c r="D62" s="20"/>
      <c r="E62" s="20"/>
      <c r="F62" s="20"/>
      <c r="G62" s="20"/>
      <c r="H62" s="20"/>
      <c r="I62" s="20"/>
      <c r="J62" s="20">
        <v>1</v>
      </c>
      <c r="K62" s="20">
        <v>1</v>
      </c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5"/>
      <c r="W62" s="5"/>
      <c r="X62" s="5"/>
      <c r="Y62" s="5"/>
      <c r="Z62" s="5"/>
      <c r="AA62" s="5"/>
      <c r="AB62" s="5"/>
      <c r="AC62" s="21">
        <f t="shared" si="1"/>
        <v>22.95</v>
      </c>
    </row>
    <row r="63" spans="1:29" ht="16.5" customHeight="1" x14ac:dyDescent="0.3">
      <c r="A63" s="18">
        <v>60</v>
      </c>
      <c r="B63" s="19" t="s">
        <v>11</v>
      </c>
      <c r="C63" s="1" t="s">
        <v>91</v>
      </c>
      <c r="D63" s="20"/>
      <c r="E63" s="20"/>
      <c r="F63" s="20"/>
      <c r="G63" s="20">
        <v>1</v>
      </c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5"/>
      <c r="W63" s="5"/>
      <c r="X63" s="5"/>
      <c r="Y63" s="5"/>
      <c r="Z63" s="5"/>
      <c r="AA63" s="5"/>
      <c r="AB63" s="5"/>
      <c r="AC63" s="21">
        <f t="shared" si="1"/>
        <v>21.097000000000001</v>
      </c>
    </row>
    <row r="64" spans="1:29" ht="16.5" customHeight="1" x14ac:dyDescent="0.3">
      <c r="A64" s="18">
        <v>61</v>
      </c>
      <c r="B64" s="19" t="s">
        <v>9</v>
      </c>
      <c r="C64" s="1" t="s">
        <v>101</v>
      </c>
      <c r="D64" s="20"/>
      <c r="E64" s="20"/>
      <c r="F64" s="20"/>
      <c r="G64" s="20">
        <v>1</v>
      </c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1">
        <f t="shared" si="1"/>
        <v>21.097000000000001</v>
      </c>
    </row>
    <row r="65" spans="1:29" ht="16.5" customHeight="1" x14ac:dyDescent="0.3">
      <c r="A65" s="18">
        <v>62</v>
      </c>
      <c r="B65" s="19" t="s">
        <v>9</v>
      </c>
      <c r="C65" s="1" t="s">
        <v>77</v>
      </c>
      <c r="D65" s="20"/>
      <c r="E65" s="20"/>
      <c r="F65" s="20"/>
      <c r="G65" s="20">
        <v>1</v>
      </c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1">
        <f t="shared" si="1"/>
        <v>21.097000000000001</v>
      </c>
    </row>
    <row r="66" spans="1:29" ht="16.5" customHeight="1" x14ac:dyDescent="0.3">
      <c r="A66" s="18">
        <v>63</v>
      </c>
      <c r="B66" s="19" t="s">
        <v>6</v>
      </c>
      <c r="C66" s="1" t="s">
        <v>102</v>
      </c>
      <c r="D66" s="20"/>
      <c r="E66" s="20"/>
      <c r="F66" s="20"/>
      <c r="G66" s="20">
        <v>1</v>
      </c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1">
        <f t="shared" si="1"/>
        <v>21.097000000000001</v>
      </c>
    </row>
    <row r="67" spans="1:29" ht="16.5" customHeight="1" x14ac:dyDescent="0.3">
      <c r="A67" s="18">
        <v>64</v>
      </c>
      <c r="B67" s="19" t="s">
        <v>6</v>
      </c>
      <c r="C67" s="1" t="s">
        <v>100</v>
      </c>
      <c r="D67" s="20"/>
      <c r="E67" s="20"/>
      <c r="F67" s="20"/>
      <c r="G67" s="20">
        <v>1</v>
      </c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5"/>
      <c r="AC67" s="21">
        <f t="shared" si="1"/>
        <v>21.097000000000001</v>
      </c>
    </row>
    <row r="68" spans="1:29" ht="16.5" customHeight="1" x14ac:dyDescent="0.3">
      <c r="A68" s="18">
        <v>65</v>
      </c>
      <c r="B68" s="19" t="s">
        <v>6</v>
      </c>
      <c r="C68" s="1" t="s">
        <v>37</v>
      </c>
      <c r="D68" s="20">
        <v>1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1">
        <f t="shared" ref="AC68:AC99" si="2">D68*$D$3+E68*$E$3+F68*$F$3+G68*$G$3+H68*$H$3+I68*$I$3+J68*$J$3+K68*$K$3+L68*$L$3+M68*$M$3+N68*$N$3+O68*$O$3+P68*$P$3+Q68*$Q$3+R68*$R$3+S68*$S$3+T68*$T$3+U68*$U$3+V68*$V$3+W68*$W$3+X68*$X$3+Y68*$Y$3+Z68*$Z$3+AA68*$AA$3+AB68*$AB$3</f>
        <v>21.097000000000001</v>
      </c>
    </row>
    <row r="69" spans="1:29" ht="16.5" customHeight="1" x14ac:dyDescent="0.3">
      <c r="A69" s="18">
        <v>66</v>
      </c>
      <c r="B69" s="19" t="s">
        <v>8</v>
      </c>
      <c r="C69" s="1" t="s">
        <v>96</v>
      </c>
      <c r="D69" s="20"/>
      <c r="E69" s="20"/>
      <c r="F69" s="20"/>
      <c r="G69" s="20">
        <v>1</v>
      </c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5"/>
      <c r="W69" s="5"/>
      <c r="X69" s="5"/>
      <c r="Y69" s="5"/>
      <c r="Z69" s="5"/>
      <c r="AA69" s="5"/>
      <c r="AB69" s="5"/>
      <c r="AC69" s="21">
        <f t="shared" si="2"/>
        <v>21.097000000000001</v>
      </c>
    </row>
    <row r="70" spans="1:29" ht="16.5" customHeight="1" x14ac:dyDescent="0.3">
      <c r="A70" s="18">
        <v>67</v>
      </c>
      <c r="B70" s="19" t="s">
        <v>8</v>
      </c>
      <c r="C70" s="1" t="s">
        <v>67</v>
      </c>
      <c r="D70" s="20"/>
      <c r="E70" s="20"/>
      <c r="F70" s="20">
        <v>1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1">
        <f t="shared" si="2"/>
        <v>21.097000000000001</v>
      </c>
    </row>
    <row r="71" spans="1:29" ht="16.5" customHeight="1" x14ac:dyDescent="0.3">
      <c r="A71" s="18">
        <v>68</v>
      </c>
      <c r="B71" s="19" t="s">
        <v>8</v>
      </c>
      <c r="C71" s="1" t="s">
        <v>83</v>
      </c>
      <c r="D71" s="20"/>
      <c r="E71" s="20"/>
      <c r="F71" s="20"/>
      <c r="G71" s="20">
        <v>1</v>
      </c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1">
        <f t="shared" si="2"/>
        <v>21.097000000000001</v>
      </c>
    </row>
    <row r="72" spans="1:29" ht="16.5" customHeight="1" x14ac:dyDescent="0.3">
      <c r="A72" s="18">
        <v>69</v>
      </c>
      <c r="B72" s="19" t="s">
        <v>7</v>
      </c>
      <c r="C72" s="1" t="s">
        <v>32</v>
      </c>
      <c r="D72" s="20">
        <v>1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1">
        <f t="shared" si="2"/>
        <v>21.097000000000001</v>
      </c>
    </row>
    <row r="73" spans="1:29" ht="16.5" customHeight="1" x14ac:dyDescent="0.3">
      <c r="A73" s="18">
        <v>70</v>
      </c>
      <c r="B73" s="19" t="s">
        <v>178</v>
      </c>
      <c r="C73" s="1" t="s">
        <v>177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>
        <v>1</v>
      </c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1">
        <f t="shared" si="2"/>
        <v>21.097000000000001</v>
      </c>
    </row>
    <row r="74" spans="1:29" ht="16.5" customHeight="1" x14ac:dyDescent="0.3">
      <c r="A74" s="18">
        <v>71</v>
      </c>
      <c r="B74" s="19" t="s">
        <v>6</v>
      </c>
      <c r="C74" s="1" t="s">
        <v>125</v>
      </c>
      <c r="D74" s="20"/>
      <c r="E74" s="20"/>
      <c r="F74" s="20"/>
      <c r="G74" s="20"/>
      <c r="H74" s="20">
        <v>1</v>
      </c>
      <c r="I74" s="20"/>
      <c r="J74" s="20"/>
      <c r="K74" s="20">
        <v>1</v>
      </c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1">
        <f t="shared" si="2"/>
        <v>19.95</v>
      </c>
    </row>
    <row r="75" spans="1:29" ht="16.5" customHeight="1" x14ac:dyDescent="0.3">
      <c r="A75" s="18">
        <v>72</v>
      </c>
      <c r="B75" s="19" t="s">
        <v>6</v>
      </c>
      <c r="C75" s="1" t="s">
        <v>127</v>
      </c>
      <c r="D75" s="20"/>
      <c r="E75" s="20"/>
      <c r="F75" s="20"/>
      <c r="G75" s="20"/>
      <c r="H75" s="20">
        <v>1</v>
      </c>
      <c r="I75" s="20"/>
      <c r="J75" s="20"/>
      <c r="K75" s="20">
        <v>1</v>
      </c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1">
        <f t="shared" si="2"/>
        <v>19.95</v>
      </c>
    </row>
    <row r="76" spans="1:29" ht="16.5" customHeight="1" x14ac:dyDescent="0.3">
      <c r="A76" s="18">
        <v>73</v>
      </c>
      <c r="B76" s="19" t="s">
        <v>7</v>
      </c>
      <c r="C76" s="1" t="s">
        <v>155</v>
      </c>
      <c r="D76" s="20"/>
      <c r="E76" s="20"/>
      <c r="F76" s="20"/>
      <c r="G76" s="20"/>
      <c r="H76" s="20"/>
      <c r="I76" s="20"/>
      <c r="J76" s="20"/>
      <c r="K76" s="20">
        <v>1</v>
      </c>
      <c r="L76" s="20"/>
      <c r="M76" s="20">
        <v>1</v>
      </c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1">
        <f t="shared" si="2"/>
        <v>19.95</v>
      </c>
    </row>
    <row r="77" spans="1:29" ht="16.5" customHeight="1" x14ac:dyDescent="0.3">
      <c r="A77" s="18">
        <v>74</v>
      </c>
      <c r="B77" s="19" t="s">
        <v>104</v>
      </c>
      <c r="C77" s="1" t="s">
        <v>144</v>
      </c>
      <c r="D77" s="20"/>
      <c r="E77" s="20"/>
      <c r="F77" s="20"/>
      <c r="G77" s="20"/>
      <c r="H77" s="20"/>
      <c r="I77" s="20"/>
      <c r="J77" s="20">
        <v>1</v>
      </c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1">
        <f t="shared" si="2"/>
        <v>13</v>
      </c>
    </row>
    <row r="78" spans="1:29" ht="16.5" customHeight="1" x14ac:dyDescent="0.3">
      <c r="A78" s="18">
        <v>75</v>
      </c>
      <c r="B78" s="19" t="s">
        <v>6</v>
      </c>
      <c r="C78" s="1" t="s">
        <v>137</v>
      </c>
      <c r="D78" s="20"/>
      <c r="E78" s="20"/>
      <c r="F78" s="23"/>
      <c r="G78" s="23"/>
      <c r="H78" s="20"/>
      <c r="I78" s="20"/>
      <c r="J78" s="20">
        <v>1</v>
      </c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1">
        <f t="shared" si="2"/>
        <v>13</v>
      </c>
    </row>
    <row r="79" spans="1:29" ht="16.5" customHeight="1" x14ac:dyDescent="0.3">
      <c r="A79" s="18">
        <v>76</v>
      </c>
      <c r="B79" s="19" t="s">
        <v>8</v>
      </c>
      <c r="C79" s="1" t="s">
        <v>136</v>
      </c>
      <c r="D79" s="20"/>
      <c r="E79" s="20"/>
      <c r="F79" s="23"/>
      <c r="G79" s="23"/>
      <c r="H79" s="20"/>
      <c r="I79" s="20"/>
      <c r="J79" s="20">
        <v>1</v>
      </c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1">
        <f t="shared" si="2"/>
        <v>13</v>
      </c>
    </row>
    <row r="80" spans="1:29" ht="16.5" customHeight="1" x14ac:dyDescent="0.3">
      <c r="A80" s="18">
        <v>77</v>
      </c>
      <c r="B80" s="19" t="s">
        <v>8</v>
      </c>
      <c r="C80" s="1" t="s">
        <v>139</v>
      </c>
      <c r="D80" s="20"/>
      <c r="E80" s="20"/>
      <c r="F80" s="23"/>
      <c r="G80" s="23"/>
      <c r="H80" s="20"/>
      <c r="I80" s="20"/>
      <c r="J80" s="20">
        <v>1</v>
      </c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1">
        <f t="shared" si="2"/>
        <v>13</v>
      </c>
    </row>
    <row r="81" spans="1:29" ht="16.5" customHeight="1" x14ac:dyDescent="0.3">
      <c r="A81" s="18">
        <v>78</v>
      </c>
      <c r="B81" s="19" t="s">
        <v>8</v>
      </c>
      <c r="C81" s="1" t="s">
        <v>173</v>
      </c>
      <c r="D81" s="20"/>
      <c r="E81" s="20"/>
      <c r="F81" s="23"/>
      <c r="G81" s="23"/>
      <c r="H81" s="20"/>
      <c r="I81" s="20"/>
      <c r="J81" s="20"/>
      <c r="K81" s="20"/>
      <c r="L81" s="20"/>
      <c r="M81" s="20">
        <v>1</v>
      </c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1">
        <f t="shared" si="2"/>
        <v>10</v>
      </c>
    </row>
    <row r="82" spans="1:29" ht="16.5" customHeight="1" x14ac:dyDescent="0.3">
      <c r="A82" s="18">
        <v>79</v>
      </c>
      <c r="B82" s="19" t="s">
        <v>6</v>
      </c>
      <c r="C82" s="1" t="s">
        <v>154</v>
      </c>
      <c r="D82" s="20"/>
      <c r="E82" s="20"/>
      <c r="F82" s="23"/>
      <c r="G82" s="23"/>
      <c r="H82" s="20"/>
      <c r="I82" s="20"/>
      <c r="J82" s="20"/>
      <c r="K82" s="20">
        <v>1</v>
      </c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1">
        <f t="shared" si="2"/>
        <v>9.9499999999999993</v>
      </c>
    </row>
    <row r="83" spans="1:29" ht="16.5" customHeight="1" x14ac:dyDescent="0.3">
      <c r="A83" s="18">
        <v>80</v>
      </c>
      <c r="B83" s="19" t="s">
        <v>6</v>
      </c>
      <c r="C83" s="1" t="s">
        <v>156</v>
      </c>
      <c r="D83" s="20"/>
      <c r="E83" s="20"/>
      <c r="F83" s="23"/>
      <c r="G83" s="23"/>
      <c r="H83" s="20"/>
      <c r="I83" s="20"/>
      <c r="J83" s="20"/>
      <c r="K83" s="20">
        <v>1</v>
      </c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1">
        <f t="shared" si="2"/>
        <v>9.9499999999999993</v>
      </c>
    </row>
    <row r="84" spans="1:29" ht="16.5" customHeight="1" x14ac:dyDescent="0.3">
      <c r="A84" s="18">
        <v>81</v>
      </c>
      <c r="B84" s="19" t="s">
        <v>6</v>
      </c>
      <c r="C84" s="1" t="s">
        <v>157</v>
      </c>
      <c r="D84" s="20"/>
      <c r="E84" s="20"/>
      <c r="F84" s="23"/>
      <c r="G84" s="23"/>
      <c r="H84" s="20"/>
      <c r="I84" s="20"/>
      <c r="J84" s="20"/>
      <c r="K84" s="20">
        <v>1</v>
      </c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1">
        <f t="shared" si="2"/>
        <v>9.9499999999999993</v>
      </c>
    </row>
    <row r="85" spans="1:29" ht="16.5" customHeight="1" x14ac:dyDescent="0.3">
      <c r="A85" s="18">
        <v>82</v>
      </c>
      <c r="B85" s="19" t="s">
        <v>6</v>
      </c>
      <c r="C85" s="1" t="s">
        <v>161</v>
      </c>
      <c r="D85" s="20"/>
      <c r="E85" s="20"/>
      <c r="F85" s="23"/>
      <c r="G85" s="23"/>
      <c r="H85" s="20"/>
      <c r="I85" s="20"/>
      <c r="J85" s="20"/>
      <c r="K85" s="20">
        <v>1</v>
      </c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1">
        <f t="shared" si="2"/>
        <v>9.9499999999999993</v>
      </c>
    </row>
    <row r="86" spans="1:29" ht="16.5" customHeight="1" x14ac:dyDescent="0.3">
      <c r="A86" s="18">
        <v>83</v>
      </c>
      <c r="B86" s="19" t="s">
        <v>6</v>
      </c>
      <c r="C86" s="1" t="s">
        <v>163</v>
      </c>
      <c r="D86" s="20"/>
      <c r="E86" s="20"/>
      <c r="F86" s="23"/>
      <c r="G86" s="23"/>
      <c r="H86" s="20"/>
      <c r="I86" s="20"/>
      <c r="J86" s="20"/>
      <c r="K86" s="20">
        <v>1</v>
      </c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1">
        <f t="shared" si="2"/>
        <v>9.9499999999999993</v>
      </c>
    </row>
    <row r="87" spans="1:29" ht="16.5" customHeight="1" x14ac:dyDescent="0.3">
      <c r="A87" s="18">
        <v>84</v>
      </c>
      <c r="B87" s="19" t="s">
        <v>6</v>
      </c>
      <c r="C87" s="1" t="s">
        <v>165</v>
      </c>
      <c r="D87" s="20"/>
      <c r="E87" s="20"/>
      <c r="F87" s="23"/>
      <c r="G87" s="23"/>
      <c r="H87" s="20"/>
      <c r="I87" s="20"/>
      <c r="J87" s="20"/>
      <c r="K87" s="20">
        <v>1</v>
      </c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1">
        <f t="shared" si="2"/>
        <v>9.9499999999999993</v>
      </c>
    </row>
    <row r="88" spans="1:29" ht="16.5" customHeight="1" x14ac:dyDescent="0.3">
      <c r="A88" s="18">
        <v>85</v>
      </c>
      <c r="B88" s="19" t="s">
        <v>6</v>
      </c>
      <c r="C88" s="1" t="s">
        <v>166</v>
      </c>
      <c r="D88" s="20"/>
      <c r="E88" s="20"/>
      <c r="F88" s="23"/>
      <c r="G88" s="23"/>
      <c r="H88" s="20"/>
      <c r="I88" s="20"/>
      <c r="J88" s="20"/>
      <c r="K88" s="20">
        <v>1</v>
      </c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1">
        <f t="shared" si="2"/>
        <v>9.9499999999999993</v>
      </c>
    </row>
    <row r="89" spans="1:29" ht="16.5" customHeight="1" x14ac:dyDescent="0.3">
      <c r="A89" s="18">
        <v>86</v>
      </c>
      <c r="B89" s="19" t="s">
        <v>8</v>
      </c>
      <c r="C89" s="1" t="s">
        <v>153</v>
      </c>
      <c r="D89" s="20"/>
      <c r="E89" s="20"/>
      <c r="F89" s="23"/>
      <c r="G89" s="23"/>
      <c r="H89" s="20"/>
      <c r="I89" s="20"/>
      <c r="J89" s="20"/>
      <c r="K89" s="20">
        <v>1</v>
      </c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5"/>
      <c r="AC89" s="21">
        <f t="shared" si="2"/>
        <v>9.9499999999999993</v>
      </c>
    </row>
    <row r="90" spans="1:29" ht="16.5" customHeight="1" x14ac:dyDescent="0.3">
      <c r="A90" s="18">
        <v>87</v>
      </c>
      <c r="B90" s="19" t="s">
        <v>8</v>
      </c>
      <c r="C90" s="1" t="s">
        <v>159</v>
      </c>
      <c r="D90" s="20"/>
      <c r="E90" s="20"/>
      <c r="F90" s="23"/>
      <c r="G90" s="23"/>
      <c r="H90" s="20"/>
      <c r="I90" s="20"/>
      <c r="J90" s="20"/>
      <c r="K90" s="20">
        <v>1</v>
      </c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1">
        <f t="shared" si="2"/>
        <v>9.9499999999999993</v>
      </c>
    </row>
    <row r="91" spans="1:29" ht="16.5" customHeight="1" x14ac:dyDescent="0.3">
      <c r="A91" s="18">
        <v>88</v>
      </c>
      <c r="B91" s="19" t="s">
        <v>7</v>
      </c>
      <c r="C91" s="1" t="s">
        <v>162</v>
      </c>
      <c r="D91" s="20"/>
      <c r="E91" s="20"/>
      <c r="F91" s="23"/>
      <c r="G91" s="23"/>
      <c r="H91" s="20"/>
      <c r="I91" s="20"/>
      <c r="J91" s="20"/>
      <c r="K91" s="20">
        <v>1</v>
      </c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1">
        <f t="shared" si="2"/>
        <v>9.9499999999999993</v>
      </c>
    </row>
    <row r="92" spans="1:29" ht="16.5" customHeight="1" x14ac:dyDescent="0.3">
      <c r="A92" s="18">
        <v>89</v>
      </c>
      <c r="B92" s="19" t="s">
        <v>7</v>
      </c>
      <c r="C92" s="1" t="s">
        <v>164</v>
      </c>
      <c r="D92" s="20"/>
      <c r="E92" s="20"/>
      <c r="F92" s="23"/>
      <c r="G92" s="23"/>
      <c r="H92" s="20"/>
      <c r="I92" s="20"/>
      <c r="J92" s="20"/>
      <c r="K92" s="20">
        <v>1</v>
      </c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1">
        <f t="shared" si="2"/>
        <v>9.9499999999999993</v>
      </c>
    </row>
    <row r="93" spans="1:29" ht="16.5" customHeight="1" x14ac:dyDescent="0.3">
      <c r="A93" s="18">
        <v>90</v>
      </c>
      <c r="B93" s="19" t="s">
        <v>130</v>
      </c>
      <c r="C93" s="1" t="s">
        <v>158</v>
      </c>
      <c r="D93" s="20"/>
      <c r="E93" s="20"/>
      <c r="F93" s="23"/>
      <c r="G93" s="23"/>
      <c r="H93" s="20"/>
      <c r="I93" s="20"/>
      <c r="J93" s="20"/>
      <c r="K93" s="20">
        <v>1</v>
      </c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1">
        <f t="shared" si="2"/>
        <v>9.9499999999999993</v>
      </c>
    </row>
    <row r="94" spans="1:29" ht="16.5" customHeight="1" x14ac:dyDescent="0.3">
      <c r="A94" s="18">
        <v>91</v>
      </c>
      <c r="B94" s="19" t="s">
        <v>75</v>
      </c>
      <c r="C94" s="1" t="s">
        <v>152</v>
      </c>
      <c r="D94" s="20"/>
      <c r="E94" s="20"/>
      <c r="F94" s="23"/>
      <c r="G94" s="23"/>
      <c r="H94" s="20"/>
      <c r="I94" s="20"/>
      <c r="J94" s="20"/>
      <c r="K94" s="20">
        <v>1</v>
      </c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1">
        <f t="shared" si="2"/>
        <v>9.9499999999999993</v>
      </c>
    </row>
    <row r="95" spans="1:29" ht="16.5" customHeight="1" x14ac:dyDescent="0.3">
      <c r="A95" s="18">
        <v>92</v>
      </c>
      <c r="B95" s="19" t="s">
        <v>75</v>
      </c>
      <c r="C95" s="1" t="s">
        <v>160</v>
      </c>
      <c r="D95" s="20"/>
      <c r="E95" s="20"/>
      <c r="F95" s="23"/>
      <c r="G95" s="23"/>
      <c r="H95" s="20"/>
      <c r="I95" s="20"/>
      <c r="J95" s="20"/>
      <c r="K95" s="20">
        <v>1</v>
      </c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1">
        <f t="shared" si="2"/>
        <v>9.9499999999999993</v>
      </c>
    </row>
    <row r="96" spans="1:29" ht="16.5" customHeight="1" x14ac:dyDescent="0.3">
      <c r="A96" s="18">
        <v>93</v>
      </c>
      <c r="B96" s="19"/>
      <c r="C96" s="1"/>
      <c r="D96" s="20"/>
      <c r="E96" s="20"/>
      <c r="F96" s="23"/>
      <c r="G96" s="23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1">
        <f t="shared" ref="AC96:AC99" si="3">D96*$D$3+E96*$E$3+F96*$F$3+G96*$G$3+H96*$H$3+I96*$I$3+J96*$J$3+K96*$K$3+L96*$L$3+M96*$M$3+N96*$N$3+O96*$O$3+P96*$P$3+Q96*$Q$3+R96*$R$3+S96*$S$3+T96*$T$3+U96*$U$3+V96*$V$3+W96*$W$3+X96*$X$3+Y96*$Y$3+Z96*$Z$3+AA96*$AA$3+AB96*$AB$3</f>
        <v>0</v>
      </c>
    </row>
    <row r="97" spans="1:29" ht="16.5" customHeight="1" x14ac:dyDescent="0.3">
      <c r="A97" s="18">
        <v>94</v>
      </c>
      <c r="B97" s="19"/>
      <c r="C97" s="1"/>
      <c r="D97" s="20"/>
      <c r="E97" s="20"/>
      <c r="F97" s="23"/>
      <c r="G97" s="23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1">
        <f t="shared" si="3"/>
        <v>0</v>
      </c>
    </row>
    <row r="98" spans="1:29" ht="16.5" customHeight="1" x14ac:dyDescent="0.3">
      <c r="A98" s="18">
        <v>95</v>
      </c>
      <c r="B98" s="19"/>
      <c r="C98" s="1"/>
      <c r="D98" s="20"/>
      <c r="E98" s="20"/>
      <c r="F98" s="23"/>
      <c r="G98" s="23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5"/>
      <c r="W98" s="5"/>
      <c r="X98" s="5"/>
      <c r="Y98" s="5"/>
      <c r="Z98" s="5"/>
      <c r="AA98" s="5"/>
      <c r="AB98" s="5"/>
      <c r="AC98" s="21">
        <f t="shared" si="3"/>
        <v>0</v>
      </c>
    </row>
    <row r="99" spans="1:29" ht="16.5" customHeight="1" x14ac:dyDescent="0.3">
      <c r="A99" s="18">
        <v>96</v>
      </c>
      <c r="B99" s="19"/>
      <c r="C99" s="1"/>
      <c r="D99" s="20"/>
      <c r="E99" s="20"/>
      <c r="F99" s="23"/>
      <c r="G99" s="23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1">
        <f t="shared" si="3"/>
        <v>0</v>
      </c>
    </row>
    <row r="100" spans="1:29" ht="16.5" customHeight="1" x14ac:dyDescent="0.3">
      <c r="A100" s="18">
        <v>97</v>
      </c>
      <c r="B100" s="19"/>
      <c r="C100" s="1"/>
      <c r="D100" s="20"/>
      <c r="E100" s="20"/>
      <c r="F100" s="23"/>
      <c r="G100" s="23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1">
        <f t="shared" ref="AC100:AC107" si="4">D100*$D$3+E100*$E$3+F100*$F$3+G100*$G$3+H100*$H$3+I100*$I$3+J100*$J$3+K100*$K$3+L100*$L$3+M100*$M$3+N100*$N$3+O100*$O$3+P100*$P$3+Q100*$Q$3+R100*$R$3+S100*$S$3+T100*$T$3+U100*$U$3+V100*$V$3+W100*$W$3+X100*$X$3+Y100*$Y$3+Z100*$Z$3+AA100*$AA$3+AB100*$AB$3</f>
        <v>0</v>
      </c>
    </row>
    <row r="101" spans="1:29" ht="16.5" customHeight="1" x14ac:dyDescent="0.3">
      <c r="A101" s="18">
        <v>98</v>
      </c>
      <c r="B101" s="19"/>
      <c r="C101" s="1"/>
      <c r="D101" s="20"/>
      <c r="E101" s="20"/>
      <c r="F101" s="23"/>
      <c r="G101" s="23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1">
        <f t="shared" si="4"/>
        <v>0</v>
      </c>
    </row>
    <row r="102" spans="1:29" ht="16.5" customHeight="1" x14ac:dyDescent="0.3">
      <c r="A102" s="18">
        <v>99</v>
      </c>
      <c r="B102" s="19"/>
      <c r="C102" s="1"/>
      <c r="D102" s="20"/>
      <c r="E102" s="20"/>
      <c r="F102" s="23"/>
      <c r="G102" s="23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1">
        <f t="shared" si="4"/>
        <v>0</v>
      </c>
    </row>
    <row r="103" spans="1:29" ht="16.5" customHeight="1" x14ac:dyDescent="0.3">
      <c r="A103" s="18">
        <v>100</v>
      </c>
      <c r="B103" s="19"/>
      <c r="C103" s="1"/>
      <c r="D103" s="20"/>
      <c r="E103" s="20"/>
      <c r="F103" s="23"/>
      <c r="G103" s="23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1">
        <f t="shared" si="4"/>
        <v>0</v>
      </c>
    </row>
    <row r="104" spans="1:29" ht="16.5" customHeight="1" x14ac:dyDescent="0.3">
      <c r="A104" s="18">
        <v>101</v>
      </c>
      <c r="B104" s="19"/>
      <c r="C104" s="1"/>
      <c r="D104" s="20"/>
      <c r="E104" s="20"/>
      <c r="F104" s="23"/>
      <c r="G104" s="23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4"/>
      <c r="AC104" s="21">
        <f t="shared" si="4"/>
        <v>0</v>
      </c>
    </row>
    <row r="105" spans="1:29" ht="16.5" customHeight="1" x14ac:dyDescent="0.3">
      <c r="A105" s="18">
        <v>102</v>
      </c>
      <c r="B105" s="19"/>
      <c r="C105" s="1"/>
      <c r="D105" s="20"/>
      <c r="E105" s="20"/>
      <c r="F105" s="23"/>
      <c r="G105" s="23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4"/>
      <c r="AC105" s="21">
        <f t="shared" si="4"/>
        <v>0</v>
      </c>
    </row>
    <row r="106" spans="1:29" ht="16.5" customHeight="1" x14ac:dyDescent="0.3">
      <c r="A106" s="18">
        <v>103</v>
      </c>
      <c r="B106" s="19"/>
      <c r="C106" s="1"/>
      <c r="D106" s="23"/>
      <c r="E106" s="23"/>
      <c r="F106" s="23"/>
      <c r="G106" s="23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4"/>
      <c r="AC106" s="21">
        <f t="shared" si="4"/>
        <v>0</v>
      </c>
    </row>
    <row r="107" spans="1:29" ht="16.5" customHeight="1" x14ac:dyDescent="0.3">
      <c r="A107" s="18">
        <v>104</v>
      </c>
      <c r="B107" s="19"/>
      <c r="C107" s="1"/>
      <c r="D107" s="23"/>
      <c r="E107" s="23"/>
      <c r="F107" s="23"/>
      <c r="G107" s="23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4"/>
      <c r="AC107" s="21">
        <f t="shared" si="4"/>
        <v>0</v>
      </c>
    </row>
    <row r="108" spans="1:29" ht="16.5" customHeight="1" x14ac:dyDescent="0.3">
      <c r="A108" s="18">
        <v>105</v>
      </c>
      <c r="B108" s="19"/>
      <c r="C108" s="1"/>
      <c r="D108" s="23"/>
      <c r="E108" s="23"/>
      <c r="F108" s="23"/>
      <c r="G108" s="23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4"/>
      <c r="AC108" s="21">
        <f t="shared" ref="AC108:AC130" si="5">D108*$D$4+E108*$E$4+F108*$F$4+G108*$G$4+H108*$H$4+I108*$I$4+J108*$J$4+K108*$K$4+L108*$L$4+M108*$M$4+N108*$N$4+O108*$O$4+P108*$P$4+Q108*$Q$4+R108*$R$4+S108*$S$4+T108*$T$4+U108*$U$4+V108*$V$4+W108*$W$4+X108*$X$4+Y108*$Y$4+Z108*$Z$4+AA108*$AA$4+AB108*$AB$4</f>
        <v>0</v>
      </c>
    </row>
    <row r="109" spans="1:29" ht="16.5" customHeight="1" x14ac:dyDescent="0.3">
      <c r="A109" s="18">
        <v>106</v>
      </c>
      <c r="B109" s="19"/>
      <c r="C109" s="1"/>
      <c r="D109" s="23"/>
      <c r="E109" s="23"/>
      <c r="F109" s="23"/>
      <c r="G109" s="23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5"/>
      <c r="AC109" s="21">
        <f t="shared" si="5"/>
        <v>0</v>
      </c>
    </row>
    <row r="110" spans="1:29" ht="16.5" customHeight="1" x14ac:dyDescent="0.3">
      <c r="A110" s="18">
        <v>107</v>
      </c>
      <c r="B110" s="19"/>
      <c r="C110" s="1"/>
      <c r="D110" s="23"/>
      <c r="E110" s="23"/>
      <c r="F110" s="23"/>
      <c r="G110" s="23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4"/>
      <c r="AC110" s="21">
        <f t="shared" si="5"/>
        <v>0</v>
      </c>
    </row>
    <row r="111" spans="1:29" ht="16.5" customHeight="1" x14ac:dyDescent="0.3">
      <c r="A111" s="18">
        <v>108</v>
      </c>
      <c r="B111" s="19"/>
      <c r="C111" s="1"/>
      <c r="D111" s="23"/>
      <c r="E111" s="23"/>
      <c r="F111" s="23"/>
      <c r="G111" s="23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4"/>
      <c r="AC111" s="21">
        <f t="shared" si="5"/>
        <v>0</v>
      </c>
    </row>
    <row r="112" spans="1:29" ht="16.5" customHeight="1" x14ac:dyDescent="0.3">
      <c r="A112" s="18">
        <v>109</v>
      </c>
      <c r="B112" s="19"/>
      <c r="C112" s="1"/>
      <c r="D112" s="23"/>
      <c r="E112" s="23"/>
      <c r="F112" s="23"/>
      <c r="G112" s="23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4"/>
      <c r="AC112" s="21">
        <f t="shared" si="5"/>
        <v>0</v>
      </c>
    </row>
    <row r="113" spans="1:29" ht="16.5" customHeight="1" x14ac:dyDescent="0.3">
      <c r="A113" s="18">
        <v>110</v>
      </c>
      <c r="B113" s="19"/>
      <c r="C113" s="1"/>
      <c r="D113" s="23"/>
      <c r="E113" s="23"/>
      <c r="F113" s="23"/>
      <c r="G113" s="23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4"/>
      <c r="AC113" s="21">
        <f t="shared" si="5"/>
        <v>0</v>
      </c>
    </row>
    <row r="114" spans="1:29" ht="16.5" customHeight="1" x14ac:dyDescent="0.3">
      <c r="A114" s="18">
        <v>111</v>
      </c>
      <c r="B114" s="19"/>
      <c r="C114" s="1"/>
      <c r="D114" s="23"/>
      <c r="E114" s="23"/>
      <c r="F114" s="23"/>
      <c r="G114" s="23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5"/>
      <c r="AC114" s="21">
        <f t="shared" si="5"/>
        <v>0</v>
      </c>
    </row>
    <row r="115" spans="1:29" ht="16.5" customHeight="1" x14ac:dyDescent="0.3">
      <c r="A115" s="18">
        <v>112</v>
      </c>
      <c r="B115" s="19"/>
      <c r="C115" s="1"/>
      <c r="D115" s="23"/>
      <c r="E115" s="23"/>
      <c r="F115" s="23"/>
      <c r="G115" s="23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4"/>
      <c r="AC115" s="21">
        <f t="shared" si="5"/>
        <v>0</v>
      </c>
    </row>
    <row r="116" spans="1:29" ht="16.5" customHeight="1" x14ac:dyDescent="0.3">
      <c r="A116" s="18">
        <v>113</v>
      </c>
      <c r="B116" s="19"/>
      <c r="C116" s="1"/>
      <c r="D116" s="23"/>
      <c r="E116" s="23"/>
      <c r="F116" s="23"/>
      <c r="G116" s="23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4"/>
      <c r="AC116" s="21">
        <f t="shared" si="5"/>
        <v>0</v>
      </c>
    </row>
    <row r="117" spans="1:29" ht="16.5" customHeight="1" x14ac:dyDescent="0.3">
      <c r="A117" s="18">
        <v>114</v>
      </c>
      <c r="B117" s="19"/>
      <c r="C117" s="1"/>
      <c r="D117" s="23"/>
      <c r="E117" s="23"/>
      <c r="F117" s="23"/>
      <c r="G117" s="23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5"/>
      <c r="AC117" s="21">
        <f t="shared" si="5"/>
        <v>0</v>
      </c>
    </row>
    <row r="118" spans="1:29" ht="16.5" customHeight="1" x14ac:dyDescent="0.3">
      <c r="A118" s="18">
        <v>115</v>
      </c>
      <c r="B118" s="19"/>
      <c r="C118" s="1"/>
      <c r="D118" s="23"/>
      <c r="E118" s="23"/>
      <c r="F118" s="23"/>
      <c r="G118" s="23"/>
      <c r="H118" s="23"/>
      <c r="I118" s="23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1">
        <f t="shared" si="5"/>
        <v>0</v>
      </c>
    </row>
    <row r="119" spans="1:29" ht="16.5" customHeight="1" x14ac:dyDescent="0.3">
      <c r="A119" s="18">
        <v>116</v>
      </c>
      <c r="B119" s="19"/>
      <c r="C119" s="1"/>
      <c r="D119" s="23"/>
      <c r="E119" s="23"/>
      <c r="F119" s="23"/>
      <c r="G119" s="23"/>
      <c r="H119" s="23"/>
      <c r="I119" s="23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1">
        <f t="shared" si="5"/>
        <v>0</v>
      </c>
    </row>
    <row r="120" spans="1:29" ht="16.5" customHeight="1" x14ac:dyDescent="0.3">
      <c r="A120" s="18">
        <v>117</v>
      </c>
      <c r="B120" s="19"/>
      <c r="C120" s="1"/>
      <c r="D120" s="23"/>
      <c r="E120" s="23"/>
      <c r="F120" s="23"/>
      <c r="G120" s="23"/>
      <c r="H120" s="23"/>
      <c r="I120" s="23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1">
        <f t="shared" si="5"/>
        <v>0</v>
      </c>
    </row>
    <row r="121" spans="1:29" ht="16.5" customHeight="1" x14ac:dyDescent="0.3">
      <c r="A121" s="18">
        <v>118</v>
      </c>
      <c r="B121" s="19"/>
      <c r="C121" s="1"/>
      <c r="D121" s="23"/>
      <c r="E121" s="23"/>
      <c r="F121" s="23"/>
      <c r="G121" s="23"/>
      <c r="H121" s="23"/>
      <c r="I121" s="23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1">
        <f t="shared" si="5"/>
        <v>0</v>
      </c>
    </row>
    <row r="122" spans="1:29" ht="16.5" customHeight="1" x14ac:dyDescent="0.3">
      <c r="A122" s="18">
        <v>119</v>
      </c>
      <c r="B122" s="19"/>
      <c r="C122" s="1"/>
      <c r="D122" s="23"/>
      <c r="E122" s="23"/>
      <c r="F122" s="23"/>
      <c r="G122" s="23"/>
      <c r="H122" s="23"/>
      <c r="I122" s="23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1">
        <f t="shared" si="5"/>
        <v>0</v>
      </c>
    </row>
    <row r="123" spans="1:29" ht="16.5" customHeight="1" x14ac:dyDescent="0.3">
      <c r="A123" s="18">
        <v>120</v>
      </c>
      <c r="B123" s="19"/>
      <c r="C123" s="1"/>
      <c r="D123" s="23"/>
      <c r="E123" s="23"/>
      <c r="F123" s="23"/>
      <c r="G123" s="23"/>
      <c r="H123" s="23"/>
      <c r="I123" s="23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1">
        <f t="shared" si="5"/>
        <v>0</v>
      </c>
    </row>
    <row r="124" spans="1:29" ht="16.5" customHeight="1" x14ac:dyDescent="0.3">
      <c r="A124" s="18">
        <v>121</v>
      </c>
      <c r="B124" s="19"/>
      <c r="C124" s="1"/>
      <c r="D124" s="23"/>
      <c r="E124" s="23"/>
      <c r="F124" s="23"/>
      <c r="G124" s="23"/>
      <c r="H124" s="23"/>
      <c r="I124" s="23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1">
        <f t="shared" si="5"/>
        <v>0</v>
      </c>
    </row>
    <row r="125" spans="1:29" ht="16.5" customHeight="1" x14ac:dyDescent="0.3">
      <c r="A125" s="18">
        <v>122</v>
      </c>
      <c r="B125" s="19"/>
      <c r="C125" s="1"/>
      <c r="D125" s="23"/>
      <c r="E125" s="23"/>
      <c r="F125" s="23"/>
      <c r="G125" s="23"/>
      <c r="H125" s="23"/>
      <c r="I125" s="23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1">
        <f t="shared" si="5"/>
        <v>0</v>
      </c>
    </row>
    <row r="126" spans="1:29" ht="16.5" customHeight="1" x14ac:dyDescent="0.3">
      <c r="A126" s="18">
        <v>123</v>
      </c>
      <c r="B126" s="19"/>
      <c r="C126" s="1"/>
      <c r="D126" s="23"/>
      <c r="E126" s="23"/>
      <c r="F126" s="23"/>
      <c r="G126" s="23"/>
      <c r="H126" s="23"/>
      <c r="I126" s="23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1">
        <f t="shared" si="5"/>
        <v>0</v>
      </c>
    </row>
    <row r="127" spans="1:29" ht="16.5" customHeight="1" x14ac:dyDescent="0.3">
      <c r="A127" s="18">
        <v>124</v>
      </c>
      <c r="B127" s="19"/>
      <c r="C127" s="1"/>
      <c r="D127" s="23"/>
      <c r="E127" s="23"/>
      <c r="F127" s="23"/>
      <c r="G127" s="23"/>
      <c r="H127" s="23"/>
      <c r="I127" s="23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1">
        <f t="shared" si="5"/>
        <v>0</v>
      </c>
    </row>
    <row r="128" spans="1:29" ht="16.5" customHeight="1" x14ac:dyDescent="0.3">
      <c r="A128" s="18">
        <v>125</v>
      </c>
      <c r="B128" s="19"/>
      <c r="C128" s="1"/>
      <c r="D128" s="23"/>
      <c r="E128" s="23"/>
      <c r="F128" s="23"/>
      <c r="G128" s="23"/>
      <c r="H128" s="23"/>
      <c r="I128" s="23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5"/>
      <c r="W128" s="25"/>
      <c r="X128" s="25"/>
      <c r="Y128" s="25"/>
      <c r="Z128" s="25"/>
      <c r="AA128" s="25"/>
      <c r="AB128" s="25"/>
      <c r="AC128" s="21">
        <f t="shared" si="5"/>
        <v>0</v>
      </c>
    </row>
    <row r="129" spans="1:29" ht="16.5" customHeight="1" x14ac:dyDescent="0.3">
      <c r="A129" s="18">
        <v>126</v>
      </c>
      <c r="B129" s="19"/>
      <c r="C129" s="1"/>
      <c r="D129" s="23"/>
      <c r="E129" s="23"/>
      <c r="F129" s="23"/>
      <c r="G129" s="23"/>
      <c r="H129" s="23"/>
      <c r="I129" s="23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5"/>
      <c r="W129" s="25"/>
      <c r="X129" s="25"/>
      <c r="Y129" s="25"/>
      <c r="Z129" s="25"/>
      <c r="AA129" s="25"/>
      <c r="AB129" s="25"/>
      <c r="AC129" s="21">
        <f t="shared" si="5"/>
        <v>0</v>
      </c>
    </row>
    <row r="130" spans="1:29" ht="16.5" customHeight="1" x14ac:dyDescent="0.3">
      <c r="A130" s="18">
        <v>127</v>
      </c>
      <c r="B130" s="19"/>
      <c r="C130" s="1"/>
      <c r="D130" s="24"/>
      <c r="E130" s="24"/>
      <c r="F130" s="24"/>
      <c r="G130" s="24"/>
      <c r="H130" s="24"/>
      <c r="I130" s="24"/>
      <c r="J130" s="24"/>
      <c r="K130" s="24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1">
        <f t="shared" si="5"/>
        <v>0</v>
      </c>
    </row>
    <row r="131" spans="1:29" ht="16.5" customHeight="1" x14ac:dyDescent="0.3">
      <c r="A131" s="26"/>
      <c r="B131" s="27"/>
      <c r="C131" s="28"/>
      <c r="D131" s="27">
        <f>SUM(D4:D130)</f>
        <v>14</v>
      </c>
      <c r="E131" s="27">
        <f t="shared" ref="E131:AC131" si="6">SUM(E4:E130)</f>
        <v>3</v>
      </c>
      <c r="F131" s="27">
        <f t="shared" si="6"/>
        <v>19</v>
      </c>
      <c r="G131" s="27">
        <f t="shared" si="6"/>
        <v>46</v>
      </c>
      <c r="H131" s="27">
        <f t="shared" si="6"/>
        <v>30</v>
      </c>
      <c r="I131" s="27">
        <f t="shared" si="6"/>
        <v>11</v>
      </c>
      <c r="J131" s="27">
        <f t="shared" si="6"/>
        <v>35</v>
      </c>
      <c r="K131" s="27">
        <f t="shared" si="6"/>
        <v>53</v>
      </c>
      <c r="L131" s="27">
        <f t="shared" si="6"/>
        <v>7</v>
      </c>
      <c r="M131" s="27">
        <f t="shared" si="6"/>
        <v>7</v>
      </c>
      <c r="N131" s="27">
        <f t="shared" si="6"/>
        <v>12</v>
      </c>
      <c r="O131" s="27">
        <f t="shared" si="6"/>
        <v>0</v>
      </c>
      <c r="P131" s="27">
        <f t="shared" si="6"/>
        <v>0</v>
      </c>
      <c r="Q131" s="27">
        <f t="shared" si="6"/>
        <v>0</v>
      </c>
      <c r="R131" s="27">
        <f t="shared" si="6"/>
        <v>0</v>
      </c>
      <c r="S131" s="27">
        <f t="shared" si="6"/>
        <v>0</v>
      </c>
      <c r="T131" s="27">
        <f t="shared" si="6"/>
        <v>0</v>
      </c>
      <c r="U131" s="27">
        <f t="shared" si="6"/>
        <v>0</v>
      </c>
      <c r="V131" s="27">
        <f t="shared" si="6"/>
        <v>0</v>
      </c>
      <c r="W131" s="27">
        <f t="shared" si="6"/>
        <v>0</v>
      </c>
      <c r="X131" s="27">
        <f t="shared" si="6"/>
        <v>0</v>
      </c>
      <c r="Y131" s="27">
        <f t="shared" si="6"/>
        <v>0</v>
      </c>
      <c r="Z131" s="27">
        <f t="shared" si="6"/>
        <v>0</v>
      </c>
      <c r="AA131" s="27">
        <f t="shared" si="6"/>
        <v>0</v>
      </c>
      <c r="AB131" s="27">
        <f t="shared" si="6"/>
        <v>0</v>
      </c>
      <c r="AC131" s="62">
        <f t="shared" si="6"/>
        <v>3945.507000000001</v>
      </c>
    </row>
    <row r="132" spans="1:29" x14ac:dyDescent="0.3">
      <c r="C132" s="29"/>
    </row>
    <row r="133" spans="1:29" ht="77.25" customHeight="1" x14ac:dyDescent="0.3">
      <c r="A133" s="72" t="s">
        <v>52</v>
      </c>
      <c r="B133" s="73"/>
      <c r="C133" s="73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</row>
    <row r="134" spans="1:29" x14ac:dyDescent="0.3">
      <c r="C134" s="32"/>
    </row>
    <row r="139" spans="1:29" x14ac:dyDescent="0.3">
      <c r="C139" s="33"/>
    </row>
  </sheetData>
  <sortState xmlns:xlrd2="http://schemas.microsoft.com/office/spreadsheetml/2017/richdata2" ref="B3:AC95">
    <sortCondition descending="1" ref="AC3:AC95"/>
    <sortCondition descending="1" ref="B3:B95"/>
  </sortState>
  <mergeCells count="1">
    <mergeCell ref="A133:C133"/>
  </mergeCells>
  <phoneticPr fontId="3" type="noConversion"/>
  <hyperlinks>
    <hyperlink ref="C41" r:id="rId1" display="https://www.endu.net/events/run-rome-the-marathon/results/2022/66655/444" xr:uid="{2172B209-15BE-46B5-98E1-085586C4D4F3}"/>
  </hyperlinks>
  <pageMargins left="0.78740157480314965" right="0.78740157480314965" top="0.19685039370078741" bottom="0.19685039370078741" header="0" footer="0"/>
  <pageSetup paperSize="9" scale="68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1"/>
  <sheetViews>
    <sheetView workbookViewId="0">
      <pane xSplit="3" ySplit="2" topLeftCell="D26" activePane="bottomRight" state="frozen"/>
      <selection pane="topRight" activeCell="D1" sqref="D1"/>
      <selection pane="bottomLeft" activeCell="A3" sqref="A3"/>
      <selection pane="bottomRight" activeCell="C36" sqref="C36"/>
    </sheetView>
  </sheetViews>
  <sheetFormatPr defaultColWidth="9.109375" defaultRowHeight="14.4" x14ac:dyDescent="0.3"/>
  <cols>
    <col min="1" max="1" width="4.6640625" style="52" customWidth="1"/>
    <col min="2" max="2" width="6.5546875" style="30" bestFit="1" customWidth="1"/>
    <col min="3" max="3" width="28.5546875" style="44" bestFit="1" customWidth="1"/>
    <col min="4" max="4" width="4" style="30" bestFit="1" customWidth="1"/>
    <col min="5" max="8" width="5.6640625" style="30" customWidth="1"/>
    <col min="9" max="9" width="5.6640625" style="53" customWidth="1"/>
    <col min="10" max="18" width="5.6640625" style="30" customWidth="1"/>
    <col min="19" max="19" width="9.109375" style="10" customWidth="1"/>
    <col min="20" max="20" width="6.88671875" style="10" hidden="1" customWidth="1"/>
    <col min="21" max="23" width="9.109375" style="10" hidden="1" customWidth="1"/>
    <col min="24" max="25" width="9.109375" style="10" customWidth="1"/>
    <col min="26" max="16384" width="9.109375" style="10"/>
  </cols>
  <sheetData>
    <row r="1" spans="1:22" ht="58.5" customHeight="1" x14ac:dyDescent="0.3">
      <c r="A1" s="8" t="s">
        <v>1</v>
      </c>
      <c r="B1" s="35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22" ht="124.2" thickBot="1" x14ac:dyDescent="0.35">
      <c r="A2" s="45"/>
      <c r="B2" s="16" t="s">
        <v>4</v>
      </c>
      <c r="C2" s="12" t="s">
        <v>0</v>
      </c>
      <c r="D2" s="13" t="s">
        <v>12</v>
      </c>
      <c r="E2" s="13" t="s">
        <v>48</v>
      </c>
      <c r="F2" s="13" t="s">
        <v>49</v>
      </c>
      <c r="G2" s="13" t="s">
        <v>50</v>
      </c>
      <c r="H2" s="14" t="s">
        <v>169</v>
      </c>
      <c r="I2" s="14"/>
      <c r="J2" s="14"/>
      <c r="K2" s="14"/>
      <c r="L2" s="14"/>
      <c r="M2" s="14"/>
      <c r="N2" s="14"/>
      <c r="O2" s="14"/>
      <c r="P2" s="14"/>
      <c r="Q2" s="14"/>
      <c r="R2" s="14" t="s">
        <v>5</v>
      </c>
      <c r="S2" s="36" t="s">
        <v>146</v>
      </c>
    </row>
    <row r="3" spans="1:22" ht="16.5" customHeight="1" thickBot="1" x14ac:dyDescent="0.35">
      <c r="A3" s="18">
        <v>1</v>
      </c>
      <c r="B3" s="19" t="s">
        <v>22</v>
      </c>
      <c r="C3" s="2" t="s">
        <v>110</v>
      </c>
      <c r="D3" s="5">
        <v>490</v>
      </c>
      <c r="E3" s="4">
        <v>494</v>
      </c>
      <c r="F3" s="4">
        <v>500</v>
      </c>
      <c r="G3" s="5">
        <v>490</v>
      </c>
      <c r="H3" s="4"/>
      <c r="I3" s="4"/>
      <c r="J3" s="4"/>
      <c r="K3" s="4"/>
      <c r="L3" s="4"/>
      <c r="M3" s="4"/>
      <c r="N3" s="4"/>
      <c r="O3" s="4"/>
      <c r="P3" s="4"/>
      <c r="Q3" s="4"/>
      <c r="R3" s="6">
        <f t="shared" ref="R3:R40" si="0">SUM(D3:Q3)</f>
        <v>1974</v>
      </c>
      <c r="S3" s="37" cm="1">
        <f t="array" aca="1" ref="S3" ca="1">IF(U3&gt;=10,SUMPRODUCT(LARGE(D3:Q3,ROW(INDIRECT("1:10")))),V3)</f>
        <v>0</v>
      </c>
      <c r="U3" s="10">
        <f>COUNTA(D3:Q3)</f>
        <v>4</v>
      </c>
      <c r="V3" s="10">
        <f>IF(U3&lt;15,IF(U3&gt;=10,R3,W3))</f>
        <v>0</v>
      </c>
    </row>
    <row r="4" spans="1:22" ht="16.5" customHeight="1" thickBot="1" x14ac:dyDescent="0.35">
      <c r="A4" s="18">
        <v>2</v>
      </c>
      <c r="B4" s="19" t="s">
        <v>24</v>
      </c>
      <c r="C4" s="2" t="s">
        <v>112</v>
      </c>
      <c r="D4" s="5">
        <v>478</v>
      </c>
      <c r="E4" s="4">
        <v>488</v>
      </c>
      <c r="F4" s="4">
        <v>494</v>
      </c>
      <c r="G4" s="5">
        <v>482</v>
      </c>
      <c r="H4" s="4"/>
      <c r="I4" s="4"/>
      <c r="J4" s="4"/>
      <c r="K4" s="4"/>
      <c r="L4" s="4"/>
      <c r="M4" s="4"/>
      <c r="N4" s="4"/>
      <c r="O4" s="4"/>
      <c r="P4" s="4"/>
      <c r="Q4" s="3"/>
      <c r="R4" s="6">
        <f t="shared" si="0"/>
        <v>1942</v>
      </c>
      <c r="S4" s="37" cm="1">
        <f t="array" aca="1" ref="S4" ca="1">IF(U4&gt;=10,SUMPRODUCT(LARGE(D4:Q4,ROW(INDIRECT("1:10")))),V4)</f>
        <v>0</v>
      </c>
      <c r="U4" s="10">
        <f t="shared" ref="U4:U47" si="1">COUNTA(D4:Q4)</f>
        <v>4</v>
      </c>
      <c r="V4" s="10">
        <f t="shared" ref="V4:V47" si="2">IF(U4&lt;15,IF(U4&gt;=10,R4,W4))</f>
        <v>0</v>
      </c>
    </row>
    <row r="5" spans="1:22" ht="16.5" customHeight="1" thickBot="1" x14ac:dyDescent="0.35">
      <c r="A5" s="18">
        <v>3</v>
      </c>
      <c r="B5" s="19" t="s">
        <v>26</v>
      </c>
      <c r="C5" s="2" t="s">
        <v>25</v>
      </c>
      <c r="D5" s="5">
        <v>474</v>
      </c>
      <c r="E5" s="4">
        <v>482</v>
      </c>
      <c r="F5" s="4">
        <v>490</v>
      </c>
      <c r="G5" s="5">
        <v>472</v>
      </c>
      <c r="H5" s="4"/>
      <c r="I5" s="4"/>
      <c r="J5" s="4"/>
      <c r="K5" s="4"/>
      <c r="L5" s="4"/>
      <c r="M5" s="4"/>
      <c r="N5" s="4"/>
      <c r="O5" s="4"/>
      <c r="P5" s="4"/>
      <c r="Q5" s="4"/>
      <c r="R5" s="6">
        <f t="shared" si="0"/>
        <v>1918</v>
      </c>
      <c r="S5" s="37" cm="1">
        <f t="array" aca="1" ref="S5" ca="1">IF(U5&gt;=10,SUMPRODUCT(LARGE(D5:Q5,ROW(INDIRECT("1:10")))),V5)</f>
        <v>0</v>
      </c>
      <c r="U5" s="10">
        <f t="shared" si="1"/>
        <v>4</v>
      </c>
      <c r="V5" s="10">
        <f t="shared" si="2"/>
        <v>0</v>
      </c>
    </row>
    <row r="6" spans="1:22" ht="16.5" customHeight="1" thickBot="1" x14ac:dyDescent="0.35">
      <c r="A6" s="18">
        <v>4</v>
      </c>
      <c r="B6" s="19" t="s">
        <v>24</v>
      </c>
      <c r="C6" s="2" t="s">
        <v>120</v>
      </c>
      <c r="D6" s="5">
        <v>458</v>
      </c>
      <c r="E6" s="4">
        <v>478</v>
      </c>
      <c r="F6" s="4">
        <v>492</v>
      </c>
      <c r="G6" s="4">
        <v>476</v>
      </c>
      <c r="H6" s="4"/>
      <c r="I6" s="4"/>
      <c r="J6" s="4"/>
      <c r="K6" s="4"/>
      <c r="L6" s="4"/>
      <c r="M6" s="4"/>
      <c r="N6" s="4"/>
      <c r="O6" s="4"/>
      <c r="P6" s="4"/>
      <c r="Q6" s="4"/>
      <c r="R6" s="6">
        <f t="shared" si="0"/>
        <v>1904</v>
      </c>
      <c r="S6" s="37" cm="1">
        <f t="array" aca="1" ref="S6" ca="1">IF(U6&gt;=10,SUMPRODUCT(LARGE(D6:Q6,ROW(INDIRECT("1:10")))),V6)</f>
        <v>0</v>
      </c>
      <c r="U6" s="10">
        <f t="shared" si="1"/>
        <v>4</v>
      </c>
      <c r="V6" s="10">
        <f t="shared" si="2"/>
        <v>0</v>
      </c>
    </row>
    <row r="7" spans="1:22" ht="16.5" customHeight="1" thickBot="1" x14ac:dyDescent="0.35">
      <c r="A7" s="18">
        <v>5</v>
      </c>
      <c r="B7" s="19" t="s">
        <v>22</v>
      </c>
      <c r="C7" s="2" t="s">
        <v>116</v>
      </c>
      <c r="D7" s="5">
        <v>466</v>
      </c>
      <c r="E7" s="4">
        <v>476</v>
      </c>
      <c r="F7" s="4">
        <v>484</v>
      </c>
      <c r="G7" s="4">
        <v>458</v>
      </c>
      <c r="H7" s="4"/>
      <c r="I7" s="4"/>
      <c r="J7" s="4"/>
      <c r="K7" s="4"/>
      <c r="L7" s="4"/>
      <c r="M7" s="4"/>
      <c r="N7" s="4"/>
      <c r="O7" s="4"/>
      <c r="P7" s="4"/>
      <c r="Q7" s="4"/>
      <c r="R7" s="6">
        <f t="shared" si="0"/>
        <v>1884</v>
      </c>
      <c r="S7" s="37" cm="1">
        <f t="array" aca="1" ref="S7" ca="1">IF(U7&gt;=10,SUMPRODUCT(LARGE(D7:Q7,ROW(INDIRECT("1:10")))),V7)</f>
        <v>0</v>
      </c>
      <c r="U7" s="10">
        <f t="shared" si="1"/>
        <v>4</v>
      </c>
      <c r="V7" s="10">
        <f t="shared" si="2"/>
        <v>0</v>
      </c>
    </row>
    <row r="8" spans="1:22" ht="16.5" customHeight="1" thickBot="1" x14ac:dyDescent="0.35">
      <c r="A8" s="18">
        <v>6</v>
      </c>
      <c r="B8" s="19" t="s">
        <v>26</v>
      </c>
      <c r="C8" s="2" t="s">
        <v>121</v>
      </c>
      <c r="D8" s="5">
        <v>456</v>
      </c>
      <c r="E8" s="4">
        <v>476</v>
      </c>
      <c r="F8" s="4">
        <v>480</v>
      </c>
      <c r="G8" s="4">
        <v>456</v>
      </c>
      <c r="H8" s="4"/>
      <c r="I8" s="4"/>
      <c r="J8" s="4"/>
      <c r="K8" s="4"/>
      <c r="L8" s="4"/>
      <c r="M8" s="4"/>
      <c r="N8" s="4"/>
      <c r="O8" s="4"/>
      <c r="P8" s="4"/>
      <c r="Q8" s="4"/>
      <c r="R8" s="6">
        <f t="shared" si="0"/>
        <v>1868</v>
      </c>
      <c r="S8" s="37" cm="1">
        <f t="array" aca="1" ref="S8" ca="1">IF(U8&gt;=10,SUMPRODUCT(LARGE(D8:Q8,ROW(INDIRECT("1:10")))),V8)</f>
        <v>0</v>
      </c>
      <c r="U8" s="10">
        <f t="shared" si="1"/>
        <v>4</v>
      </c>
      <c r="V8" s="10">
        <f t="shared" si="2"/>
        <v>0</v>
      </c>
    </row>
    <row r="9" spans="1:22" ht="16.5" customHeight="1" thickBot="1" x14ac:dyDescent="0.35">
      <c r="A9" s="18">
        <v>7</v>
      </c>
      <c r="B9" s="19" t="s">
        <v>106</v>
      </c>
      <c r="C9" s="2" t="s">
        <v>107</v>
      </c>
      <c r="D9" s="5">
        <v>500</v>
      </c>
      <c r="E9" s="4">
        <v>500</v>
      </c>
      <c r="F9" s="4"/>
      <c r="G9" s="4">
        <v>500</v>
      </c>
      <c r="H9" s="4"/>
      <c r="I9" s="4"/>
      <c r="J9" s="4"/>
      <c r="K9" s="4"/>
      <c r="L9" s="4"/>
      <c r="M9" s="4"/>
      <c r="N9" s="4"/>
      <c r="O9" s="4"/>
      <c r="P9" s="4"/>
      <c r="Q9" s="4"/>
      <c r="R9" s="6">
        <f t="shared" si="0"/>
        <v>1500</v>
      </c>
      <c r="S9" s="37" cm="1">
        <f t="array" aca="1" ref="S9" ca="1">IF(U9&gt;=10,SUMPRODUCT(LARGE(D9:Q9,ROW(INDIRECT("1:10")))),V9)</f>
        <v>0</v>
      </c>
      <c r="U9" s="10">
        <f t="shared" si="1"/>
        <v>3</v>
      </c>
      <c r="V9" s="10">
        <f t="shared" si="2"/>
        <v>0</v>
      </c>
    </row>
    <row r="10" spans="1:22" ht="16.5" customHeight="1" thickBot="1" x14ac:dyDescent="0.35">
      <c r="A10" s="18">
        <v>8</v>
      </c>
      <c r="B10" s="19" t="s">
        <v>22</v>
      </c>
      <c r="C10" s="2" t="s">
        <v>16</v>
      </c>
      <c r="D10" s="5">
        <v>498</v>
      </c>
      <c r="E10" s="4">
        <v>498</v>
      </c>
      <c r="F10" s="4"/>
      <c r="G10" s="4">
        <v>496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6">
        <f t="shared" si="0"/>
        <v>1492</v>
      </c>
      <c r="S10" s="37" cm="1">
        <f t="array" aca="1" ref="S10" ca="1">IF(U10&gt;=10,SUMPRODUCT(LARGE(D10:Q10,ROW(INDIRECT("1:10")))),V10)</f>
        <v>0</v>
      </c>
      <c r="U10" s="10">
        <f t="shared" si="1"/>
        <v>3</v>
      </c>
      <c r="V10" s="10">
        <f t="shared" si="2"/>
        <v>0</v>
      </c>
    </row>
    <row r="11" spans="1:22" ht="16.5" customHeight="1" thickBot="1" x14ac:dyDescent="0.35">
      <c r="A11" s="18">
        <v>9</v>
      </c>
      <c r="B11" s="19" t="s">
        <v>22</v>
      </c>
      <c r="C11" s="2" t="s">
        <v>21</v>
      </c>
      <c r="D11" s="5">
        <v>494</v>
      </c>
      <c r="E11" s="4"/>
      <c r="F11" s="4"/>
      <c r="G11" s="4">
        <v>492</v>
      </c>
      <c r="H11" s="4">
        <v>500</v>
      </c>
      <c r="I11" s="4"/>
      <c r="J11" s="4"/>
      <c r="K11" s="4"/>
      <c r="L11" s="4"/>
      <c r="M11" s="4"/>
      <c r="N11" s="4"/>
      <c r="O11" s="4"/>
      <c r="P11" s="4"/>
      <c r="Q11" s="4"/>
      <c r="R11" s="6">
        <f t="shared" si="0"/>
        <v>1486</v>
      </c>
      <c r="S11" s="37" cm="1">
        <f t="array" aca="1" ref="S11" ca="1">IF(U11&gt;=10,SUMPRODUCT(LARGE(D11:Q11,ROW(INDIRECT("1:10")))),V11)</f>
        <v>0</v>
      </c>
      <c r="U11" s="10">
        <f t="shared" si="1"/>
        <v>3</v>
      </c>
      <c r="V11" s="10">
        <f t="shared" si="2"/>
        <v>0</v>
      </c>
    </row>
    <row r="12" spans="1:22" ht="16.5" customHeight="1" thickBot="1" x14ac:dyDescent="0.35">
      <c r="A12" s="18">
        <v>10</v>
      </c>
      <c r="B12" s="19" t="s">
        <v>22</v>
      </c>
      <c r="C12" s="2" t="s">
        <v>109</v>
      </c>
      <c r="D12" s="5">
        <v>492</v>
      </c>
      <c r="E12" s="4">
        <v>496</v>
      </c>
      <c r="F12" s="4"/>
      <c r="G12" s="4">
        <v>486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6">
        <f t="shared" si="0"/>
        <v>1474</v>
      </c>
      <c r="S12" s="37" cm="1">
        <f t="array" aca="1" ref="S12" ca="1">IF(U12&gt;=10,SUMPRODUCT(LARGE(D12:Q12,ROW(INDIRECT("1:10")))),V12)</f>
        <v>0</v>
      </c>
      <c r="U12" s="10">
        <f t="shared" si="1"/>
        <v>3</v>
      </c>
      <c r="V12" s="10">
        <f t="shared" si="2"/>
        <v>0</v>
      </c>
    </row>
    <row r="13" spans="1:22" ht="16.5" customHeight="1" thickBot="1" x14ac:dyDescent="0.35">
      <c r="A13" s="18">
        <v>11</v>
      </c>
      <c r="B13" s="19" t="s">
        <v>17</v>
      </c>
      <c r="C13" s="2" t="s">
        <v>122</v>
      </c>
      <c r="D13" s="5"/>
      <c r="E13" s="4">
        <v>490</v>
      </c>
      <c r="F13" s="4">
        <v>496</v>
      </c>
      <c r="G13" s="5">
        <v>488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6">
        <f t="shared" si="0"/>
        <v>1474</v>
      </c>
      <c r="S13" s="37" cm="1">
        <f t="array" aca="1" ref="S13" ca="1">IF(U13&gt;=10,SUMPRODUCT(LARGE(D13:Q13,ROW(INDIRECT("1:10")))),V13)</f>
        <v>0</v>
      </c>
      <c r="U13" s="10">
        <f t="shared" si="1"/>
        <v>3</v>
      </c>
      <c r="V13" s="10">
        <f t="shared" si="2"/>
        <v>0</v>
      </c>
    </row>
    <row r="14" spans="1:22" ht="16.5" customHeight="1" thickBot="1" x14ac:dyDescent="0.35">
      <c r="A14" s="18">
        <v>12</v>
      </c>
      <c r="B14" s="19" t="s">
        <v>17</v>
      </c>
      <c r="C14" s="2" t="s">
        <v>114</v>
      </c>
      <c r="D14" s="5">
        <v>472</v>
      </c>
      <c r="E14" s="4">
        <v>480</v>
      </c>
      <c r="F14" s="4">
        <v>498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6">
        <f t="shared" si="0"/>
        <v>1450</v>
      </c>
      <c r="S14" s="37" cm="1">
        <f t="array" aca="1" ref="S14" ca="1">IF(U14&gt;=10,SUMPRODUCT(LARGE(D14:Q14,ROW(INDIRECT("1:10")))),V14)</f>
        <v>0</v>
      </c>
      <c r="U14" s="10">
        <f t="shared" si="1"/>
        <v>3</v>
      </c>
      <c r="V14" s="10">
        <f t="shared" si="2"/>
        <v>0</v>
      </c>
    </row>
    <row r="15" spans="1:22" ht="16.5" customHeight="1" thickBot="1" x14ac:dyDescent="0.35">
      <c r="A15" s="18">
        <v>13</v>
      </c>
      <c r="B15" s="19" t="s">
        <v>24</v>
      </c>
      <c r="C15" s="2" t="s">
        <v>117</v>
      </c>
      <c r="D15" s="5">
        <v>464</v>
      </c>
      <c r="E15" s="4"/>
      <c r="F15" s="4"/>
      <c r="G15" s="4">
        <v>470</v>
      </c>
      <c r="H15" s="4">
        <v>498</v>
      </c>
      <c r="I15" s="4"/>
      <c r="J15" s="4"/>
      <c r="K15" s="4"/>
      <c r="L15" s="4"/>
      <c r="M15" s="4"/>
      <c r="N15" s="4"/>
      <c r="O15" s="4"/>
      <c r="P15" s="4"/>
      <c r="Q15" s="4"/>
      <c r="R15" s="6">
        <f t="shared" si="0"/>
        <v>1432</v>
      </c>
      <c r="S15" s="37" cm="1">
        <f t="array" aca="1" ref="S15" ca="1">IF(U15&gt;=10,SUMPRODUCT(LARGE(D15:Q15,ROW(INDIRECT("1:10")))),V15)</f>
        <v>0</v>
      </c>
      <c r="U15" s="10">
        <f t="shared" si="1"/>
        <v>3</v>
      </c>
      <c r="V15" s="10">
        <f t="shared" si="2"/>
        <v>0</v>
      </c>
    </row>
    <row r="16" spans="1:22" ht="16.5" customHeight="1" thickBot="1" x14ac:dyDescent="0.35">
      <c r="A16" s="18">
        <v>14</v>
      </c>
      <c r="B16" s="19" t="s">
        <v>10</v>
      </c>
      <c r="C16" s="2" t="s">
        <v>56</v>
      </c>
      <c r="D16" s="5">
        <v>480</v>
      </c>
      <c r="E16" s="4"/>
      <c r="F16" s="4">
        <v>474</v>
      </c>
      <c r="G16" s="4">
        <v>466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6">
        <f t="shared" si="0"/>
        <v>1420</v>
      </c>
      <c r="S16" s="37" cm="1">
        <f t="array" aca="1" ref="S16" ca="1">IF(U16&gt;=10,SUMPRODUCT(LARGE(D16:Q16,ROW(INDIRECT("1:10")))),V16)</f>
        <v>0</v>
      </c>
      <c r="U16" s="10">
        <f t="shared" si="1"/>
        <v>3</v>
      </c>
      <c r="V16" s="10">
        <f t="shared" si="2"/>
        <v>0</v>
      </c>
    </row>
    <row r="17" spans="1:22" ht="16.5" customHeight="1" thickBot="1" x14ac:dyDescent="0.35">
      <c r="A17" s="18">
        <v>15</v>
      </c>
      <c r="B17" s="19" t="s">
        <v>17</v>
      </c>
      <c r="C17" s="2" t="s">
        <v>119</v>
      </c>
      <c r="D17" s="5">
        <v>460</v>
      </c>
      <c r="E17" s="4">
        <v>474</v>
      </c>
      <c r="F17" s="4"/>
      <c r="G17" s="4">
        <v>468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6">
        <f t="shared" si="0"/>
        <v>1402</v>
      </c>
      <c r="S17" s="37" cm="1">
        <f t="array" aca="1" ref="S17" ca="1">IF(U17&gt;=10,SUMPRODUCT(LARGE(D17:Q17,ROW(INDIRECT("1:10")))),V17)</f>
        <v>0</v>
      </c>
      <c r="U17" s="10">
        <f t="shared" si="1"/>
        <v>3</v>
      </c>
      <c r="V17" s="10">
        <f t="shared" si="2"/>
        <v>0</v>
      </c>
    </row>
    <row r="18" spans="1:22" ht="16.5" customHeight="1" thickBot="1" x14ac:dyDescent="0.35">
      <c r="A18" s="18">
        <v>16</v>
      </c>
      <c r="B18" s="19" t="s">
        <v>17</v>
      </c>
      <c r="C18" s="2" t="s">
        <v>55</v>
      </c>
      <c r="D18" s="5">
        <v>488</v>
      </c>
      <c r="E18" s="4">
        <v>492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6">
        <f t="shared" si="0"/>
        <v>980</v>
      </c>
      <c r="S18" s="37" cm="1">
        <f t="array" aca="1" ref="S18" ca="1">IF(U18&gt;=10,SUMPRODUCT(LARGE(D18:Q18,ROW(INDIRECT("1:10")))),V18)</f>
        <v>0</v>
      </c>
      <c r="U18" s="10">
        <f t="shared" si="1"/>
        <v>2</v>
      </c>
      <c r="V18" s="10">
        <f t="shared" si="2"/>
        <v>0</v>
      </c>
    </row>
    <row r="19" spans="1:22" ht="16.5" customHeight="1" thickBot="1" x14ac:dyDescent="0.35">
      <c r="A19" s="18">
        <v>17</v>
      </c>
      <c r="B19" s="19" t="s">
        <v>24</v>
      </c>
      <c r="C19" s="2" t="s">
        <v>34</v>
      </c>
      <c r="D19" s="5">
        <v>486</v>
      </c>
      <c r="E19" s="4">
        <v>486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6">
        <f t="shared" si="0"/>
        <v>972</v>
      </c>
      <c r="S19" s="37" cm="1">
        <f t="array" aca="1" ref="S19" ca="1">IF(U19&gt;=10,SUMPRODUCT(LARGE(D19:Q19,ROW(INDIRECT("1:10")))),V19)</f>
        <v>0</v>
      </c>
      <c r="U19" s="10">
        <f t="shared" si="1"/>
        <v>2</v>
      </c>
      <c r="V19" s="10">
        <f t="shared" si="2"/>
        <v>0</v>
      </c>
    </row>
    <row r="20" spans="1:22" ht="16.5" customHeight="1" thickBot="1" x14ac:dyDescent="0.35">
      <c r="A20" s="18">
        <v>18</v>
      </c>
      <c r="B20" s="19" t="s">
        <v>24</v>
      </c>
      <c r="C20" s="2" t="s">
        <v>71</v>
      </c>
      <c r="D20" s="5">
        <v>484</v>
      </c>
      <c r="E20" s="4"/>
      <c r="F20" s="4"/>
      <c r="G20" s="4">
        <v>480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6">
        <f t="shared" si="0"/>
        <v>964</v>
      </c>
      <c r="S20" s="37" cm="1">
        <f t="array" aca="1" ref="S20" ca="1">IF(U20&gt;=10,SUMPRODUCT(LARGE(D20:Q20,ROW(INDIRECT("1:10")))),V20)</f>
        <v>0</v>
      </c>
      <c r="U20" s="10">
        <f t="shared" si="1"/>
        <v>2</v>
      </c>
      <c r="V20" s="10">
        <f t="shared" si="2"/>
        <v>0</v>
      </c>
    </row>
    <row r="21" spans="1:22" ht="16.5" customHeight="1" thickBot="1" x14ac:dyDescent="0.35">
      <c r="A21" s="18">
        <v>19</v>
      </c>
      <c r="B21" s="19" t="s">
        <v>24</v>
      </c>
      <c r="C21" s="2" t="s">
        <v>115</v>
      </c>
      <c r="D21" s="5">
        <v>468</v>
      </c>
      <c r="E21" s="4"/>
      <c r="F21" s="4">
        <v>488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6">
        <f t="shared" si="0"/>
        <v>956</v>
      </c>
      <c r="S21" s="37" cm="1">
        <f t="array" aca="1" ref="S21" ca="1">IF(U21&gt;=10,SUMPRODUCT(LARGE(D21:Q21,ROW(INDIRECT("1:10")))),V21)</f>
        <v>0</v>
      </c>
      <c r="U21" s="10">
        <f t="shared" si="1"/>
        <v>2</v>
      </c>
      <c r="V21" s="10">
        <f t="shared" si="2"/>
        <v>0</v>
      </c>
    </row>
    <row r="22" spans="1:22" ht="16.5" customHeight="1" thickBot="1" x14ac:dyDescent="0.35">
      <c r="A22" s="18">
        <v>20</v>
      </c>
      <c r="B22" s="19" t="s">
        <v>118</v>
      </c>
      <c r="C22" s="2" t="s">
        <v>72</v>
      </c>
      <c r="D22" s="5">
        <v>462</v>
      </c>
      <c r="E22" s="4"/>
      <c r="F22" s="4">
        <v>486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6">
        <f t="shared" si="0"/>
        <v>948</v>
      </c>
      <c r="S22" s="37" cm="1">
        <f t="array" aca="1" ref="S22" ca="1">IF(U22&gt;=10,SUMPRODUCT(LARGE(D22:Q22,ROW(INDIRECT("1:10")))),V22)</f>
        <v>0</v>
      </c>
      <c r="U22" s="10">
        <f t="shared" si="1"/>
        <v>2</v>
      </c>
      <c r="V22" s="10">
        <f t="shared" si="2"/>
        <v>0</v>
      </c>
    </row>
    <row r="23" spans="1:22" ht="16.5" customHeight="1" thickBot="1" x14ac:dyDescent="0.35">
      <c r="A23" s="18">
        <v>21</v>
      </c>
      <c r="B23" s="19" t="s">
        <v>17</v>
      </c>
      <c r="C23" s="2" t="s">
        <v>140</v>
      </c>
      <c r="D23" s="5"/>
      <c r="E23" s="4"/>
      <c r="F23" s="4">
        <v>482</v>
      </c>
      <c r="G23" s="4">
        <v>464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6">
        <f t="shared" si="0"/>
        <v>946</v>
      </c>
      <c r="S23" s="37" cm="1">
        <f t="array" aca="1" ref="S23" ca="1">IF(U23&gt;=10,SUMPRODUCT(LARGE(D23:Q23,ROW(INDIRECT("1:10")))),V23)</f>
        <v>0</v>
      </c>
      <c r="U23" s="10">
        <f t="shared" si="1"/>
        <v>2</v>
      </c>
      <c r="V23" s="10">
        <f t="shared" si="2"/>
        <v>0</v>
      </c>
    </row>
    <row r="24" spans="1:22" ht="16.5" customHeight="1" thickBot="1" x14ac:dyDescent="0.35">
      <c r="A24" s="18">
        <v>22</v>
      </c>
      <c r="B24" s="19" t="s">
        <v>17</v>
      </c>
      <c r="C24" s="2" t="s">
        <v>142</v>
      </c>
      <c r="D24" s="5"/>
      <c r="E24" s="4"/>
      <c r="F24" s="4">
        <v>476</v>
      </c>
      <c r="G24" s="5">
        <v>462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6">
        <f t="shared" si="0"/>
        <v>938</v>
      </c>
      <c r="S24" s="37" cm="1">
        <f t="array" aca="1" ref="S24" ca="1">IF(U24&gt;=10,SUMPRODUCT(LARGE(D24:Q24,ROW(INDIRECT("1:10")))),V24)</f>
        <v>0</v>
      </c>
      <c r="U24" s="10">
        <f t="shared" si="1"/>
        <v>2</v>
      </c>
      <c r="V24" s="10">
        <f t="shared" si="2"/>
        <v>0</v>
      </c>
    </row>
    <row r="25" spans="1:22" ht="16.5" customHeight="1" thickBot="1" x14ac:dyDescent="0.35">
      <c r="A25" s="18">
        <v>23</v>
      </c>
      <c r="B25" s="19" t="s">
        <v>22</v>
      </c>
      <c r="C25" s="2" t="s">
        <v>143</v>
      </c>
      <c r="D25" s="5"/>
      <c r="E25" s="4"/>
      <c r="F25" s="4">
        <v>472</v>
      </c>
      <c r="G25" s="4">
        <v>452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6">
        <f t="shared" si="0"/>
        <v>924</v>
      </c>
      <c r="S25" s="37" cm="1">
        <f t="array" aca="1" ref="S25" ca="1">IF(U25&gt;=10,SUMPRODUCT(LARGE(D25:Q25,ROW(INDIRECT("1:10")))),V25)</f>
        <v>0</v>
      </c>
      <c r="U25" s="10">
        <f t="shared" si="1"/>
        <v>2</v>
      </c>
      <c r="V25" s="10">
        <f t="shared" si="2"/>
        <v>0</v>
      </c>
    </row>
    <row r="26" spans="1:22" ht="16.5" customHeight="1" thickBot="1" x14ac:dyDescent="0.35">
      <c r="A26" s="18">
        <v>24</v>
      </c>
      <c r="B26" s="19" t="s">
        <v>17</v>
      </c>
      <c r="C26" s="2" t="s">
        <v>20</v>
      </c>
      <c r="D26" s="5"/>
      <c r="E26" s="4"/>
      <c r="F26" s="4"/>
      <c r="G26" s="5">
        <v>498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6">
        <f t="shared" si="0"/>
        <v>498</v>
      </c>
      <c r="S26" s="37" cm="1">
        <f t="array" aca="1" ref="S26" ca="1">IF(U26&gt;=10,SUMPRODUCT(LARGE(D26:Q26,ROW(INDIRECT("1:10")))),V26)</f>
        <v>0</v>
      </c>
      <c r="U26" s="10">
        <f t="shared" si="1"/>
        <v>1</v>
      </c>
      <c r="V26" s="10">
        <f t="shared" si="2"/>
        <v>0</v>
      </c>
    </row>
    <row r="27" spans="1:22" ht="16.5" customHeight="1" thickBot="1" x14ac:dyDescent="0.35">
      <c r="A27" s="18">
        <v>25</v>
      </c>
      <c r="B27" s="19" t="s">
        <v>26</v>
      </c>
      <c r="C27" s="2" t="s">
        <v>170</v>
      </c>
      <c r="D27" s="7"/>
      <c r="E27" s="4"/>
      <c r="F27" s="4"/>
      <c r="G27" s="4"/>
      <c r="H27" s="4">
        <v>496</v>
      </c>
      <c r="I27" s="4"/>
      <c r="J27" s="4"/>
      <c r="K27" s="4"/>
      <c r="L27" s="4"/>
      <c r="M27" s="4"/>
      <c r="N27" s="4"/>
      <c r="O27" s="4"/>
      <c r="P27" s="3"/>
      <c r="Q27" s="3"/>
      <c r="R27" s="6">
        <f t="shared" si="0"/>
        <v>496</v>
      </c>
      <c r="S27" s="37" cm="1">
        <f t="array" aca="1" ref="S27" ca="1">IF(U27&gt;=10,SUMPRODUCT(LARGE(D27:Q27,ROW(INDIRECT("1:10")))),V27)</f>
        <v>0</v>
      </c>
      <c r="U27" s="10">
        <f t="shared" si="1"/>
        <v>1</v>
      </c>
      <c r="V27" s="10">
        <f t="shared" si="2"/>
        <v>0</v>
      </c>
    </row>
    <row r="28" spans="1:22" ht="16.5" customHeight="1" thickBot="1" x14ac:dyDescent="0.35">
      <c r="A28" s="18">
        <v>26</v>
      </c>
      <c r="B28" s="19" t="s">
        <v>26</v>
      </c>
      <c r="C28" s="2" t="s">
        <v>171</v>
      </c>
      <c r="D28" s="4"/>
      <c r="E28" s="4"/>
      <c r="F28" s="4"/>
      <c r="G28" s="4"/>
      <c r="H28" s="4">
        <v>496</v>
      </c>
      <c r="I28" s="4"/>
      <c r="J28" s="4"/>
      <c r="K28" s="4"/>
      <c r="L28" s="4"/>
      <c r="M28" s="4"/>
      <c r="N28" s="4"/>
      <c r="O28" s="4"/>
      <c r="P28" s="4"/>
      <c r="Q28" s="4"/>
      <c r="R28" s="6">
        <f t="shared" si="0"/>
        <v>496</v>
      </c>
      <c r="S28" s="37" cm="1">
        <f t="array" aca="1" ref="S28" ca="1">IF(U28&gt;=10,SUMPRODUCT(LARGE(D28:Q28,ROW(INDIRECT("1:10")))),V28)</f>
        <v>0</v>
      </c>
      <c r="U28" s="10">
        <f t="shared" si="1"/>
        <v>1</v>
      </c>
      <c r="V28" s="10">
        <f t="shared" si="2"/>
        <v>0</v>
      </c>
    </row>
    <row r="29" spans="1:22" ht="16.5" customHeight="1" thickBot="1" x14ac:dyDescent="0.35">
      <c r="A29" s="18">
        <v>27</v>
      </c>
      <c r="B29" s="19" t="s">
        <v>10</v>
      </c>
      <c r="C29" s="2" t="s">
        <v>108</v>
      </c>
      <c r="D29" s="5">
        <v>496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6">
        <f t="shared" si="0"/>
        <v>496</v>
      </c>
      <c r="S29" s="37" cm="1">
        <f t="array" aca="1" ref="S29" ca="1">IF(U29&gt;=10,SUMPRODUCT(LARGE(D29:Q29,ROW(INDIRECT("1:10")))),V29)</f>
        <v>0</v>
      </c>
      <c r="U29" s="10">
        <f t="shared" si="1"/>
        <v>1</v>
      </c>
      <c r="V29" s="10">
        <f t="shared" si="2"/>
        <v>0</v>
      </c>
    </row>
    <row r="30" spans="1:22" ht="16.5" customHeight="1" thickBot="1" x14ac:dyDescent="0.35">
      <c r="A30" s="18">
        <v>28</v>
      </c>
      <c r="B30" s="19" t="s">
        <v>151</v>
      </c>
      <c r="C30" s="2" t="s">
        <v>147</v>
      </c>
      <c r="D30" s="5"/>
      <c r="E30" s="4"/>
      <c r="F30" s="4"/>
      <c r="G30" s="4">
        <v>494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6">
        <f t="shared" si="0"/>
        <v>494</v>
      </c>
      <c r="S30" s="37" cm="1">
        <f t="array" aca="1" ref="S30" ca="1">IF(U30&gt;=10,SUMPRODUCT(LARGE(D30:Q30,ROW(INDIRECT("1:10")))),V30)</f>
        <v>0</v>
      </c>
      <c r="U30" s="10">
        <f t="shared" si="1"/>
        <v>1</v>
      </c>
      <c r="V30" s="10">
        <f t="shared" si="2"/>
        <v>0</v>
      </c>
    </row>
    <row r="31" spans="1:22" ht="16.5" customHeight="1" thickBot="1" x14ac:dyDescent="0.35">
      <c r="A31" s="18">
        <v>29</v>
      </c>
      <c r="B31" s="19" t="s">
        <v>22</v>
      </c>
      <c r="C31" s="2" t="s">
        <v>43</v>
      </c>
      <c r="D31" s="5"/>
      <c r="E31" s="4">
        <v>484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6">
        <f t="shared" si="0"/>
        <v>484</v>
      </c>
      <c r="S31" s="37" cm="1">
        <f t="array" aca="1" ref="S31" ca="1">IF(U31&gt;=10,SUMPRODUCT(LARGE(D31:Q31,ROW(INDIRECT("1:10")))),V31)</f>
        <v>0</v>
      </c>
      <c r="U31" s="10">
        <f t="shared" si="1"/>
        <v>1</v>
      </c>
      <c r="V31" s="10">
        <f t="shared" si="2"/>
        <v>0</v>
      </c>
    </row>
    <row r="32" spans="1:22" ht="16.5" customHeight="1" thickBot="1" x14ac:dyDescent="0.35">
      <c r="A32" s="18">
        <v>30</v>
      </c>
      <c r="B32" s="19" t="s">
        <v>22</v>
      </c>
      <c r="C32" s="2" t="s">
        <v>70</v>
      </c>
      <c r="D32" s="5"/>
      <c r="E32" s="4"/>
      <c r="F32" s="4"/>
      <c r="G32" s="4">
        <v>484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6">
        <f t="shared" si="0"/>
        <v>484</v>
      </c>
      <c r="S32" s="37" cm="1">
        <f t="array" aca="1" ref="S32" ca="1">IF(U32&gt;=10,SUMPRODUCT(LARGE(D32:Q32,ROW(INDIRECT("1:10")))),V32)</f>
        <v>0</v>
      </c>
      <c r="U32" s="10">
        <f t="shared" si="1"/>
        <v>1</v>
      </c>
      <c r="V32" s="10">
        <f t="shared" si="2"/>
        <v>0</v>
      </c>
    </row>
    <row r="33" spans="1:22" ht="16.5" customHeight="1" thickBot="1" x14ac:dyDescent="0.35">
      <c r="A33" s="18">
        <v>31</v>
      </c>
      <c r="B33" s="19" t="s">
        <v>17</v>
      </c>
      <c r="C33" s="2" t="s">
        <v>111</v>
      </c>
      <c r="D33" s="5">
        <v>482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6">
        <f t="shared" si="0"/>
        <v>482</v>
      </c>
      <c r="S33" s="37" cm="1">
        <f t="array" aca="1" ref="S33" ca="1">IF(U33&gt;=10,SUMPRODUCT(LARGE(D33:Q33,ROW(INDIRECT("1:10")))),V33)</f>
        <v>0</v>
      </c>
      <c r="U33" s="10">
        <f t="shared" si="1"/>
        <v>1</v>
      </c>
      <c r="V33" s="10">
        <f t="shared" si="2"/>
        <v>0</v>
      </c>
    </row>
    <row r="34" spans="1:22" ht="16.5" customHeight="1" thickBot="1" x14ac:dyDescent="0.35">
      <c r="A34" s="18">
        <v>32</v>
      </c>
      <c r="B34" s="19" t="s">
        <v>145</v>
      </c>
      <c r="C34" s="2" t="s">
        <v>141</v>
      </c>
      <c r="D34" s="5"/>
      <c r="E34" s="4"/>
      <c r="F34" s="4">
        <v>478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6">
        <f t="shared" si="0"/>
        <v>478</v>
      </c>
      <c r="S34" s="37" cm="1">
        <f t="array" aca="1" ref="S34" ca="1">IF(U34&gt;=10,SUMPRODUCT(LARGE(D34:Q34,ROW(INDIRECT("1:10")))),V34)</f>
        <v>0</v>
      </c>
      <c r="U34" s="10">
        <f t="shared" si="1"/>
        <v>1</v>
      </c>
      <c r="V34" s="10">
        <f t="shared" si="2"/>
        <v>0</v>
      </c>
    </row>
    <row r="35" spans="1:22" ht="16.5" customHeight="1" thickBot="1" x14ac:dyDescent="0.35">
      <c r="A35" s="18">
        <v>33</v>
      </c>
      <c r="B35" s="19" t="s">
        <v>145</v>
      </c>
      <c r="C35" s="2" t="s">
        <v>148</v>
      </c>
      <c r="D35" s="4"/>
      <c r="E35" s="4"/>
      <c r="F35" s="4"/>
      <c r="G35" s="4">
        <v>478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6">
        <f t="shared" si="0"/>
        <v>478</v>
      </c>
      <c r="S35" s="37" cm="1">
        <f t="array" aca="1" ref="S35" ca="1">IF(U35&gt;=10,SUMPRODUCT(LARGE(D35:Q35,ROW(INDIRECT("1:10")))),V35)</f>
        <v>0</v>
      </c>
      <c r="U35" s="10">
        <f t="shared" si="1"/>
        <v>1</v>
      </c>
      <c r="V35" s="10">
        <f t="shared" si="2"/>
        <v>0</v>
      </c>
    </row>
    <row r="36" spans="1:22" ht="16.5" customHeight="1" thickBot="1" x14ac:dyDescent="0.35">
      <c r="A36" s="18">
        <v>34</v>
      </c>
      <c r="B36" s="19" t="s">
        <v>17</v>
      </c>
      <c r="C36" s="2" t="s">
        <v>113</v>
      </c>
      <c r="D36" s="5">
        <v>476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6">
        <f t="shared" si="0"/>
        <v>476</v>
      </c>
      <c r="S36" s="37" cm="1">
        <f t="array" aca="1" ref="S36" ca="1">IF(U36&gt;=10,SUMPRODUCT(LARGE(D36:Q36,ROW(INDIRECT("1:10")))),V36)</f>
        <v>0</v>
      </c>
      <c r="U36" s="10">
        <f t="shared" si="1"/>
        <v>1</v>
      </c>
      <c r="V36" s="10">
        <f t="shared" si="2"/>
        <v>0</v>
      </c>
    </row>
    <row r="37" spans="1:22" ht="16.5" customHeight="1" thickBot="1" x14ac:dyDescent="0.35">
      <c r="A37" s="18">
        <v>35</v>
      </c>
      <c r="B37" s="19" t="s">
        <v>151</v>
      </c>
      <c r="C37" s="2" t="s">
        <v>149</v>
      </c>
      <c r="D37" s="4"/>
      <c r="E37" s="4"/>
      <c r="F37" s="4"/>
      <c r="G37" s="4">
        <v>474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6">
        <f t="shared" si="0"/>
        <v>474</v>
      </c>
      <c r="S37" s="37" cm="1">
        <f t="array" aca="1" ref="S37" ca="1">IF(U37&gt;=10,SUMPRODUCT(LARGE(D37:Q37,ROW(INDIRECT("1:10")))),V37)</f>
        <v>0</v>
      </c>
      <c r="U37" s="10">
        <f t="shared" si="1"/>
        <v>1</v>
      </c>
      <c r="V37" s="10">
        <f t="shared" si="2"/>
        <v>0</v>
      </c>
    </row>
    <row r="38" spans="1:22" ht="16.5" customHeight="1" thickBot="1" x14ac:dyDescent="0.35">
      <c r="A38" s="18">
        <v>36</v>
      </c>
      <c r="B38" s="19" t="s">
        <v>22</v>
      </c>
      <c r="C38" s="2" t="s">
        <v>33</v>
      </c>
      <c r="D38" s="5">
        <v>470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6">
        <f t="shared" si="0"/>
        <v>470</v>
      </c>
      <c r="S38" s="37" cm="1">
        <f t="array" aca="1" ref="S38" ca="1">IF(U38&gt;=10,SUMPRODUCT(LARGE(D38:Q38,ROW(INDIRECT("1:10")))),V38)</f>
        <v>0</v>
      </c>
      <c r="U38" s="10">
        <f t="shared" si="1"/>
        <v>1</v>
      </c>
      <c r="V38" s="10">
        <f t="shared" si="2"/>
        <v>0</v>
      </c>
    </row>
    <row r="39" spans="1:22" ht="16.5" customHeight="1" thickBot="1" x14ac:dyDescent="0.35">
      <c r="A39" s="18">
        <v>37</v>
      </c>
      <c r="B39" s="19" t="s">
        <v>24</v>
      </c>
      <c r="C39" s="2" t="s">
        <v>73</v>
      </c>
      <c r="D39" s="4"/>
      <c r="E39" s="4"/>
      <c r="F39" s="4"/>
      <c r="G39" s="4">
        <v>460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6">
        <f t="shared" si="0"/>
        <v>460</v>
      </c>
      <c r="S39" s="37" cm="1">
        <f t="array" aca="1" ref="S39" ca="1">IF(U39&gt;=10,SUMPRODUCT(LARGE(D39:Q39,ROW(INDIRECT("1:10")))),V39)</f>
        <v>0</v>
      </c>
      <c r="U39" s="10">
        <f t="shared" si="1"/>
        <v>1</v>
      </c>
      <c r="V39" s="10">
        <f t="shared" si="2"/>
        <v>0</v>
      </c>
    </row>
    <row r="40" spans="1:22" ht="16.5" customHeight="1" thickBot="1" x14ac:dyDescent="0.35">
      <c r="A40" s="18">
        <v>38</v>
      </c>
      <c r="B40" s="19" t="s">
        <v>10</v>
      </c>
      <c r="C40" s="2" t="s">
        <v>150</v>
      </c>
      <c r="D40" s="5"/>
      <c r="E40" s="4"/>
      <c r="F40" s="4"/>
      <c r="G40" s="5">
        <v>454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6">
        <f t="shared" si="0"/>
        <v>454</v>
      </c>
      <c r="S40" s="37" cm="1">
        <f t="array" aca="1" ref="S40" ca="1">IF(U40&gt;=10,SUMPRODUCT(LARGE(D40:Q40,ROW(INDIRECT("1:10")))),V40)</f>
        <v>0</v>
      </c>
      <c r="U40" s="10">
        <f t="shared" si="1"/>
        <v>1</v>
      </c>
      <c r="V40" s="10">
        <f t="shared" si="2"/>
        <v>0</v>
      </c>
    </row>
    <row r="41" spans="1:22" ht="16.5" customHeight="1" thickBot="1" x14ac:dyDescent="0.35">
      <c r="A41" s="18">
        <v>39</v>
      </c>
      <c r="B41" s="19"/>
      <c r="C41" s="2"/>
      <c r="D41" s="5"/>
      <c r="E41" s="4"/>
      <c r="F41" s="4"/>
      <c r="G41" s="5"/>
      <c r="H41" s="4"/>
      <c r="I41" s="4"/>
      <c r="J41" s="4"/>
      <c r="K41" s="4"/>
      <c r="L41" s="4"/>
      <c r="M41" s="4"/>
      <c r="N41" s="4"/>
      <c r="O41" s="4"/>
      <c r="P41" s="4"/>
      <c r="Q41" s="4"/>
      <c r="R41" s="6">
        <f t="shared" ref="R41:R47" si="3">SUM(D41:Q41)</f>
        <v>0</v>
      </c>
      <c r="S41" s="37" cm="1">
        <f t="array" aca="1" ref="S41" ca="1">IF(U41&gt;=10,SUMPRODUCT(LARGE(D41:Q41,ROW(INDIRECT("1:10")))),V41)</f>
        <v>0</v>
      </c>
      <c r="U41" s="10">
        <f t="shared" si="1"/>
        <v>0</v>
      </c>
      <c r="V41" s="10">
        <f t="shared" si="2"/>
        <v>0</v>
      </c>
    </row>
    <row r="42" spans="1:22" ht="16.5" customHeight="1" thickBot="1" x14ac:dyDescent="0.35">
      <c r="A42" s="18">
        <v>40</v>
      </c>
      <c r="B42" s="19"/>
      <c r="C42" s="2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6">
        <f t="shared" si="3"/>
        <v>0</v>
      </c>
      <c r="S42" s="37" cm="1">
        <f t="array" aca="1" ref="S42" ca="1">IF(U42&gt;=10,SUMPRODUCT(LARGE(D42:Q42,ROW(INDIRECT("1:10")))),V42)</f>
        <v>0</v>
      </c>
      <c r="U42" s="10">
        <f t="shared" si="1"/>
        <v>0</v>
      </c>
      <c r="V42" s="10">
        <f t="shared" si="2"/>
        <v>0</v>
      </c>
    </row>
    <row r="43" spans="1:22" ht="16.5" customHeight="1" thickBot="1" x14ac:dyDescent="0.35">
      <c r="A43" s="18">
        <v>41</v>
      </c>
      <c r="B43" s="19"/>
      <c r="C43" s="2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6">
        <f t="shared" si="3"/>
        <v>0</v>
      </c>
      <c r="S43" s="37" cm="1">
        <f t="array" aca="1" ref="S43" ca="1">IF(U43&gt;=10,SUMPRODUCT(LARGE(D43:Q43,ROW(INDIRECT("1:10")))),V43)</f>
        <v>0</v>
      </c>
      <c r="U43" s="10">
        <f t="shared" si="1"/>
        <v>0</v>
      </c>
      <c r="V43" s="10">
        <f t="shared" si="2"/>
        <v>0</v>
      </c>
    </row>
    <row r="44" spans="1:22" ht="16.5" customHeight="1" thickBot="1" x14ac:dyDescent="0.35">
      <c r="A44" s="18">
        <v>42</v>
      </c>
      <c r="B44" s="19"/>
      <c r="C44" s="2"/>
      <c r="D44" s="5"/>
      <c r="E44" s="4"/>
      <c r="F44" s="4"/>
      <c r="G44" s="5"/>
      <c r="H44" s="4"/>
      <c r="I44" s="4"/>
      <c r="J44" s="4"/>
      <c r="K44" s="4"/>
      <c r="L44" s="4"/>
      <c r="M44" s="4"/>
      <c r="N44" s="4"/>
      <c r="O44" s="4"/>
      <c r="P44" s="4"/>
      <c r="Q44" s="4"/>
      <c r="R44" s="6">
        <f t="shared" si="3"/>
        <v>0</v>
      </c>
      <c r="S44" s="37" cm="1">
        <f t="array" aca="1" ref="S44" ca="1">IF(U44&gt;=10,SUMPRODUCT(LARGE(D44:Q44,ROW(INDIRECT("1:10")))),V44)</f>
        <v>0</v>
      </c>
      <c r="U44" s="10">
        <f t="shared" si="1"/>
        <v>0</v>
      </c>
      <c r="V44" s="10">
        <f t="shared" si="2"/>
        <v>0</v>
      </c>
    </row>
    <row r="45" spans="1:22" ht="16.5" customHeight="1" thickBot="1" x14ac:dyDescent="0.35">
      <c r="A45" s="18">
        <v>43</v>
      </c>
      <c r="B45" s="19"/>
      <c r="C45" s="2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6">
        <f t="shared" si="3"/>
        <v>0</v>
      </c>
      <c r="S45" s="37" cm="1">
        <f t="array" aca="1" ref="S45" ca="1">IF(U45&gt;=10,SUMPRODUCT(LARGE(D45:Q45,ROW(INDIRECT("1:10")))),V45)</f>
        <v>0</v>
      </c>
      <c r="U45" s="10">
        <f t="shared" si="1"/>
        <v>0</v>
      </c>
      <c r="V45" s="10">
        <f t="shared" si="2"/>
        <v>0</v>
      </c>
    </row>
    <row r="46" spans="1:22" ht="16.5" customHeight="1" thickBot="1" x14ac:dyDescent="0.35">
      <c r="A46" s="18">
        <v>44</v>
      </c>
      <c r="B46" s="19"/>
      <c r="C46" s="2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6">
        <f t="shared" si="3"/>
        <v>0</v>
      </c>
      <c r="S46" s="37" cm="1">
        <f t="array" aca="1" ref="S46" ca="1">IF(U46&gt;=10,SUMPRODUCT(LARGE(D46:Q46,ROW(INDIRECT("1:10")))),V46)</f>
        <v>0</v>
      </c>
      <c r="U46" s="10">
        <f t="shared" si="1"/>
        <v>0</v>
      </c>
      <c r="V46" s="10">
        <f t="shared" si="2"/>
        <v>0</v>
      </c>
    </row>
    <row r="47" spans="1:22" ht="16.5" customHeight="1" thickBot="1" x14ac:dyDescent="0.35">
      <c r="A47" s="18">
        <v>45</v>
      </c>
      <c r="B47" s="19"/>
      <c r="C47" s="2"/>
      <c r="D47" s="5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6">
        <f t="shared" si="3"/>
        <v>0</v>
      </c>
      <c r="S47" s="37" cm="1">
        <f t="array" aca="1" ref="S47" ca="1">IF(U47&gt;=10,SUMPRODUCT(LARGE(D47:Q47,ROW(INDIRECT("1:10")))),V47)</f>
        <v>0</v>
      </c>
      <c r="U47" s="10">
        <f t="shared" si="1"/>
        <v>0</v>
      </c>
      <c r="V47" s="10">
        <f t="shared" si="2"/>
        <v>0</v>
      </c>
    </row>
    <row r="48" spans="1:22" ht="16.5" customHeight="1" x14ac:dyDescent="0.3">
      <c r="A48" s="46"/>
      <c r="B48" s="47"/>
      <c r="C48" s="48"/>
      <c r="D48" s="47">
        <f>COUNTA(D3:D47)</f>
        <v>23</v>
      </c>
      <c r="E48" s="47">
        <f t="shared" ref="E48" si="4">COUNTA(E3:E47)</f>
        <v>15</v>
      </c>
      <c r="F48" s="47">
        <f>COUNTA(F3:F47)</f>
        <v>15</v>
      </c>
      <c r="G48" s="47">
        <f>COUNTA(G3:G47)</f>
        <v>25</v>
      </c>
      <c r="H48" s="47">
        <f t="shared" ref="H48:Q48" si="5">COUNTA(H3:H47)</f>
        <v>4</v>
      </c>
      <c r="I48" s="47">
        <f t="shared" si="5"/>
        <v>0</v>
      </c>
      <c r="J48" s="47">
        <f t="shared" si="5"/>
        <v>0</v>
      </c>
      <c r="K48" s="47">
        <f t="shared" si="5"/>
        <v>0</v>
      </c>
      <c r="L48" s="47">
        <f t="shared" si="5"/>
        <v>0</v>
      </c>
      <c r="M48" s="47">
        <f t="shared" si="5"/>
        <v>0</v>
      </c>
      <c r="N48" s="47">
        <f t="shared" si="5"/>
        <v>0</v>
      </c>
      <c r="O48" s="47">
        <f t="shared" si="5"/>
        <v>0</v>
      </c>
      <c r="P48" s="47">
        <f t="shared" si="5"/>
        <v>0</v>
      </c>
      <c r="Q48" s="47">
        <f t="shared" si="5"/>
        <v>0</v>
      </c>
      <c r="R48" s="47"/>
    </row>
    <row r="49" spans="1:17" ht="135" customHeight="1" x14ac:dyDescent="0.3">
      <c r="A49" s="63" t="s">
        <v>51</v>
      </c>
      <c r="B49" s="64"/>
      <c r="C49" s="65"/>
      <c r="D49" s="49"/>
      <c r="E49" s="49"/>
      <c r="F49" s="27"/>
      <c r="G49" s="27"/>
      <c r="H49" s="27"/>
      <c r="I49" s="50"/>
      <c r="J49" s="27"/>
      <c r="K49" s="27"/>
      <c r="L49" s="27"/>
      <c r="M49" s="27"/>
      <c r="N49" s="27"/>
      <c r="O49" s="27"/>
      <c r="P49" s="27"/>
      <c r="Q49" s="27"/>
    </row>
    <row r="50" spans="1:17" x14ac:dyDescent="0.3">
      <c r="A50" s="66"/>
      <c r="B50" s="67"/>
      <c r="C50" s="68"/>
      <c r="D50" s="51"/>
      <c r="E50" s="51"/>
      <c r="F50" s="27"/>
      <c r="G50" s="27"/>
      <c r="H50" s="27"/>
      <c r="I50" s="50"/>
      <c r="J50" s="27"/>
      <c r="K50" s="27"/>
      <c r="L50" s="27"/>
      <c r="M50" s="27"/>
      <c r="N50" s="27"/>
      <c r="O50" s="27"/>
      <c r="P50" s="27"/>
      <c r="Q50" s="27"/>
    </row>
    <row r="51" spans="1:17" x14ac:dyDescent="0.3">
      <c r="A51" s="69"/>
      <c r="B51" s="70"/>
      <c r="C51" s="71"/>
      <c r="F51" s="27"/>
      <c r="G51" s="27"/>
      <c r="H51" s="27"/>
      <c r="I51" s="50"/>
      <c r="J51" s="27"/>
      <c r="K51" s="27"/>
      <c r="L51" s="27"/>
      <c r="M51" s="27"/>
      <c r="N51" s="27"/>
      <c r="O51" s="27"/>
      <c r="P51" s="27"/>
      <c r="Q51" s="27"/>
    </row>
    <row r="52" spans="1:17" x14ac:dyDescent="0.3">
      <c r="F52" s="27"/>
      <c r="G52" s="27"/>
      <c r="H52" s="27"/>
      <c r="I52" s="50"/>
      <c r="J52" s="27"/>
      <c r="K52" s="27"/>
      <c r="L52" s="27"/>
      <c r="M52" s="27"/>
      <c r="N52" s="27"/>
      <c r="O52" s="27"/>
      <c r="P52" s="27"/>
      <c r="Q52" s="27"/>
    </row>
    <row r="53" spans="1:17" x14ac:dyDescent="0.3">
      <c r="F53" s="27"/>
      <c r="G53" s="27"/>
      <c r="H53" s="27"/>
      <c r="I53" s="50"/>
      <c r="J53" s="27"/>
      <c r="K53" s="27"/>
      <c r="L53" s="27"/>
      <c r="M53" s="27"/>
      <c r="N53" s="27"/>
      <c r="O53" s="27"/>
      <c r="P53" s="27"/>
      <c r="Q53" s="27"/>
    </row>
    <row r="54" spans="1:17" x14ac:dyDescent="0.3">
      <c r="F54" s="27"/>
      <c r="G54" s="27"/>
      <c r="H54" s="27"/>
      <c r="I54" s="50"/>
      <c r="J54" s="27"/>
      <c r="K54" s="27"/>
      <c r="L54" s="27"/>
      <c r="M54" s="27"/>
      <c r="N54" s="27"/>
      <c r="O54" s="27"/>
      <c r="P54" s="27"/>
      <c r="Q54" s="27"/>
    </row>
    <row r="55" spans="1:17" x14ac:dyDescent="0.3">
      <c r="F55" s="27"/>
      <c r="G55" s="27"/>
      <c r="H55" s="27"/>
      <c r="I55" s="50"/>
      <c r="J55" s="27"/>
      <c r="K55" s="27"/>
      <c r="L55" s="27"/>
      <c r="M55" s="27"/>
      <c r="N55" s="27"/>
      <c r="O55" s="27"/>
      <c r="P55" s="27"/>
      <c r="Q55" s="27"/>
    </row>
    <row r="56" spans="1:17" x14ac:dyDescent="0.3">
      <c r="F56" s="27"/>
      <c r="G56" s="27"/>
      <c r="H56" s="27"/>
      <c r="I56" s="50"/>
      <c r="J56" s="27"/>
      <c r="K56" s="27"/>
      <c r="L56" s="27"/>
      <c r="M56" s="27"/>
      <c r="N56" s="27"/>
      <c r="O56" s="27"/>
      <c r="P56" s="27"/>
      <c r="Q56" s="27"/>
    </row>
    <row r="57" spans="1:17" x14ac:dyDescent="0.3">
      <c r="F57" s="27"/>
      <c r="G57" s="27"/>
      <c r="H57" s="27"/>
      <c r="I57" s="50"/>
      <c r="J57" s="27"/>
      <c r="K57" s="27"/>
      <c r="L57" s="27"/>
      <c r="M57" s="27"/>
      <c r="N57" s="27"/>
      <c r="O57" s="27"/>
      <c r="P57" s="27"/>
      <c r="Q57" s="27"/>
    </row>
    <row r="58" spans="1:17" x14ac:dyDescent="0.3">
      <c r="F58" s="27"/>
      <c r="G58" s="27"/>
      <c r="H58" s="27"/>
      <c r="I58" s="50"/>
      <c r="J58" s="27"/>
      <c r="K58" s="27"/>
      <c r="L58" s="27"/>
      <c r="M58" s="27"/>
      <c r="N58" s="27"/>
      <c r="O58" s="27"/>
      <c r="P58" s="27"/>
      <c r="Q58" s="27"/>
    </row>
    <row r="59" spans="1:17" x14ac:dyDescent="0.3">
      <c r="F59" s="27"/>
      <c r="G59" s="27"/>
      <c r="H59" s="27"/>
      <c r="I59" s="50"/>
      <c r="J59" s="27"/>
      <c r="K59" s="27"/>
      <c r="L59" s="27"/>
      <c r="M59" s="27"/>
      <c r="N59" s="27"/>
      <c r="O59" s="27"/>
      <c r="P59" s="27"/>
      <c r="Q59" s="27"/>
    </row>
    <row r="60" spans="1:17" x14ac:dyDescent="0.3">
      <c r="F60" s="27"/>
      <c r="G60" s="27"/>
      <c r="H60" s="27"/>
      <c r="I60" s="50"/>
      <c r="J60" s="27"/>
      <c r="K60" s="27"/>
      <c r="L60" s="27"/>
      <c r="M60" s="27"/>
      <c r="N60" s="27"/>
      <c r="O60" s="27"/>
      <c r="P60" s="27"/>
      <c r="Q60" s="27"/>
    </row>
    <row r="61" spans="1:17" x14ac:dyDescent="0.3">
      <c r="F61" s="27"/>
      <c r="G61" s="27"/>
      <c r="H61" s="27"/>
      <c r="I61" s="50"/>
      <c r="J61" s="27"/>
      <c r="K61" s="27"/>
      <c r="L61" s="27"/>
      <c r="M61" s="27"/>
      <c r="N61" s="27"/>
      <c r="O61" s="27"/>
      <c r="P61" s="27"/>
      <c r="Q61" s="27"/>
    </row>
    <row r="62" spans="1:17" x14ac:dyDescent="0.3">
      <c r="F62" s="27"/>
      <c r="G62" s="27"/>
      <c r="H62" s="27"/>
      <c r="I62" s="50"/>
      <c r="J62" s="27"/>
      <c r="K62" s="27"/>
      <c r="L62" s="27"/>
      <c r="M62" s="27"/>
      <c r="N62" s="27"/>
      <c r="O62" s="27"/>
      <c r="P62" s="27"/>
      <c r="Q62" s="27"/>
    </row>
    <row r="63" spans="1:17" x14ac:dyDescent="0.3">
      <c r="F63" s="27"/>
      <c r="G63" s="27"/>
      <c r="H63" s="27"/>
      <c r="I63" s="50"/>
      <c r="J63" s="27"/>
      <c r="K63" s="27"/>
      <c r="L63" s="27"/>
      <c r="M63" s="27"/>
      <c r="N63" s="27"/>
      <c r="O63" s="27"/>
      <c r="P63" s="27"/>
      <c r="Q63" s="27"/>
    </row>
    <row r="64" spans="1:17" x14ac:dyDescent="0.3">
      <c r="F64" s="27"/>
      <c r="G64" s="27"/>
      <c r="H64" s="27"/>
      <c r="I64" s="50"/>
      <c r="J64" s="27"/>
      <c r="K64" s="27"/>
      <c r="L64" s="27"/>
      <c r="M64" s="27"/>
      <c r="N64" s="27"/>
      <c r="O64" s="27"/>
      <c r="P64" s="27"/>
      <c r="Q64" s="27"/>
    </row>
    <row r="65" spans="6:17" x14ac:dyDescent="0.3">
      <c r="F65" s="27"/>
      <c r="G65" s="27"/>
      <c r="H65" s="27"/>
      <c r="I65" s="50"/>
      <c r="J65" s="27"/>
      <c r="K65" s="27"/>
      <c r="L65" s="27"/>
      <c r="M65" s="27"/>
      <c r="N65" s="27"/>
      <c r="O65" s="27"/>
      <c r="P65" s="27"/>
      <c r="Q65" s="27"/>
    </row>
    <row r="66" spans="6:17" x14ac:dyDescent="0.3">
      <c r="F66" s="27"/>
      <c r="G66" s="27"/>
      <c r="H66" s="27"/>
      <c r="I66" s="50"/>
      <c r="J66" s="27"/>
      <c r="K66" s="27"/>
      <c r="L66" s="27"/>
      <c r="M66" s="27"/>
      <c r="N66" s="27"/>
      <c r="O66" s="27"/>
      <c r="P66" s="27"/>
      <c r="Q66" s="27"/>
    </row>
    <row r="67" spans="6:17" x14ac:dyDescent="0.3">
      <c r="F67" s="27"/>
      <c r="G67" s="27"/>
      <c r="H67" s="27"/>
      <c r="I67" s="50"/>
      <c r="J67" s="27"/>
      <c r="K67" s="27"/>
      <c r="L67" s="27"/>
      <c r="M67" s="27"/>
      <c r="N67" s="27"/>
      <c r="O67" s="27"/>
      <c r="P67" s="27"/>
      <c r="Q67" s="27"/>
    </row>
    <row r="68" spans="6:17" x14ac:dyDescent="0.3">
      <c r="F68" s="27"/>
      <c r="G68" s="27"/>
      <c r="H68" s="27"/>
      <c r="I68" s="50"/>
      <c r="J68" s="27"/>
      <c r="K68" s="27"/>
      <c r="L68" s="27"/>
      <c r="M68" s="27"/>
      <c r="N68" s="27"/>
      <c r="O68" s="27"/>
      <c r="P68" s="27"/>
      <c r="Q68" s="27"/>
    </row>
    <row r="69" spans="6:17" x14ac:dyDescent="0.3">
      <c r="F69" s="27"/>
      <c r="G69" s="27"/>
      <c r="H69" s="27"/>
      <c r="I69" s="50"/>
      <c r="J69" s="27"/>
      <c r="K69" s="27"/>
      <c r="L69" s="27"/>
      <c r="M69" s="27"/>
      <c r="N69" s="27"/>
      <c r="O69" s="27"/>
      <c r="P69" s="27"/>
      <c r="Q69" s="27"/>
    </row>
    <row r="70" spans="6:17" x14ac:dyDescent="0.3">
      <c r="F70" s="27"/>
      <c r="G70" s="27"/>
      <c r="H70" s="27"/>
      <c r="I70" s="50"/>
      <c r="J70" s="27"/>
      <c r="K70" s="27"/>
      <c r="L70" s="27"/>
      <c r="M70" s="27"/>
      <c r="N70" s="27"/>
      <c r="O70" s="27"/>
      <c r="P70" s="27"/>
      <c r="Q70" s="27"/>
    </row>
    <row r="71" spans="6:17" x14ac:dyDescent="0.3">
      <c r="I71" s="50"/>
      <c r="J71" s="27"/>
      <c r="K71" s="27"/>
      <c r="L71" s="27"/>
      <c r="M71" s="27"/>
      <c r="N71" s="27"/>
      <c r="O71" s="27"/>
      <c r="P71" s="27"/>
      <c r="Q71" s="27"/>
    </row>
    <row r="72" spans="6:17" x14ac:dyDescent="0.3">
      <c r="I72" s="50"/>
      <c r="J72" s="27"/>
      <c r="K72" s="27"/>
      <c r="L72" s="27"/>
      <c r="M72" s="27"/>
      <c r="N72" s="27"/>
      <c r="O72" s="27"/>
      <c r="P72" s="27"/>
      <c r="Q72" s="27"/>
    </row>
    <row r="73" spans="6:17" x14ac:dyDescent="0.3">
      <c r="I73" s="50"/>
      <c r="J73" s="27"/>
      <c r="K73" s="27"/>
      <c r="L73" s="27"/>
      <c r="M73" s="27"/>
      <c r="N73" s="27"/>
      <c r="O73" s="27"/>
      <c r="P73" s="27"/>
      <c r="Q73" s="27"/>
    </row>
    <row r="74" spans="6:17" x14ac:dyDescent="0.3">
      <c r="I74" s="50"/>
      <c r="J74" s="27"/>
      <c r="K74" s="27"/>
      <c r="L74" s="27"/>
      <c r="M74" s="27"/>
      <c r="N74" s="27"/>
      <c r="O74" s="27"/>
      <c r="P74" s="27"/>
      <c r="Q74" s="27"/>
    </row>
    <row r="75" spans="6:17" x14ac:dyDescent="0.3">
      <c r="I75" s="50"/>
      <c r="J75" s="27"/>
      <c r="K75" s="27"/>
      <c r="L75" s="27"/>
      <c r="M75" s="27"/>
      <c r="N75" s="27"/>
      <c r="O75" s="27"/>
      <c r="P75" s="27"/>
      <c r="Q75" s="27"/>
    </row>
    <row r="76" spans="6:17" x14ac:dyDescent="0.3">
      <c r="I76" s="50"/>
      <c r="J76" s="27"/>
      <c r="K76" s="27"/>
      <c r="L76" s="27"/>
      <c r="M76" s="27"/>
      <c r="N76" s="27"/>
      <c r="O76" s="27"/>
      <c r="P76" s="27"/>
      <c r="Q76" s="27"/>
    </row>
    <row r="77" spans="6:17" x14ac:dyDescent="0.3">
      <c r="I77" s="50"/>
      <c r="J77" s="27"/>
      <c r="K77" s="27"/>
      <c r="L77" s="27"/>
      <c r="M77" s="27"/>
      <c r="N77" s="27"/>
      <c r="O77" s="27"/>
      <c r="P77" s="27"/>
      <c r="Q77" s="27"/>
    </row>
    <row r="78" spans="6:17" x14ac:dyDescent="0.3">
      <c r="I78" s="50"/>
      <c r="J78" s="27"/>
      <c r="K78" s="27"/>
      <c r="L78" s="27"/>
      <c r="M78" s="27"/>
      <c r="N78" s="27"/>
      <c r="O78" s="27"/>
      <c r="P78" s="27"/>
      <c r="Q78" s="27"/>
    </row>
    <row r="79" spans="6:17" x14ac:dyDescent="0.3">
      <c r="I79" s="50"/>
      <c r="J79" s="27"/>
      <c r="K79" s="27"/>
      <c r="L79" s="27"/>
      <c r="M79" s="27"/>
      <c r="N79" s="27"/>
      <c r="O79" s="27"/>
      <c r="P79" s="27"/>
      <c r="Q79" s="27"/>
    </row>
    <row r="80" spans="6:17" x14ac:dyDescent="0.3">
      <c r="I80" s="50"/>
      <c r="J80" s="27"/>
      <c r="K80" s="27"/>
      <c r="L80" s="27"/>
      <c r="M80" s="27"/>
      <c r="N80" s="27"/>
      <c r="O80" s="27"/>
      <c r="P80" s="27"/>
      <c r="Q80" s="27"/>
    </row>
    <row r="81" spans="9:17" x14ac:dyDescent="0.3">
      <c r="I81" s="50"/>
      <c r="J81" s="27"/>
      <c r="K81" s="27"/>
      <c r="L81" s="27"/>
      <c r="M81" s="27"/>
      <c r="N81" s="27"/>
      <c r="O81" s="27"/>
      <c r="P81" s="27"/>
      <c r="Q81" s="27"/>
    </row>
  </sheetData>
  <sortState xmlns:xlrd2="http://schemas.microsoft.com/office/spreadsheetml/2017/richdata2" ref="B2:S40">
    <sortCondition descending="1" ref="S2:S40"/>
    <sortCondition descending="1" ref="R2:R40"/>
    <sortCondition descending="1" ref="B2:B40"/>
  </sortState>
  <mergeCells count="1">
    <mergeCell ref="A49:C51"/>
  </mergeCells>
  <phoneticPr fontId="3" type="noConversion"/>
  <pageMargins left="0" right="0" top="0" bottom="0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B47CD-D32B-4609-874C-FFA26221CCF2}">
  <sheetPr>
    <pageSetUpPr fitToPage="1"/>
  </sheetPr>
  <dimension ref="A1:AC162"/>
  <sheetViews>
    <sheetView zoomScaleNormal="100" workbookViewId="0">
      <selection activeCell="K12" sqref="K12"/>
    </sheetView>
  </sheetViews>
  <sheetFormatPr defaultColWidth="9.109375" defaultRowHeight="14.4" x14ac:dyDescent="0.3"/>
  <cols>
    <col min="1" max="1" width="5.109375" style="10" bestFit="1" customWidth="1"/>
    <col min="2" max="2" width="5.88671875" style="10" bestFit="1" customWidth="1"/>
    <col min="3" max="3" width="28.88671875" style="34" customWidth="1"/>
    <col min="4" max="4" width="6.33203125" style="30" customWidth="1"/>
    <col min="5" max="5" width="5.88671875" style="30" bestFit="1" customWidth="1"/>
    <col min="6" max="6" width="5.88671875" style="30" customWidth="1"/>
    <col min="7" max="7" width="6.44140625" style="30" bestFit="1" customWidth="1"/>
    <col min="8" max="16" width="5.88671875" style="30" bestFit="1" customWidth="1"/>
    <col min="17" max="21" width="4.6640625" style="30" customWidth="1"/>
    <col min="22" max="22" width="3.88671875" style="30" bestFit="1" customWidth="1"/>
    <col min="23" max="28" width="4.6640625" style="30" customWidth="1"/>
    <col min="29" max="29" width="9.5546875" style="10" bestFit="1" customWidth="1"/>
    <col min="30" max="16384" width="9.109375" style="10"/>
  </cols>
  <sheetData>
    <row r="1" spans="1:29" ht="58.5" customHeight="1" x14ac:dyDescent="0.3">
      <c r="A1" s="8" t="s">
        <v>41</v>
      </c>
      <c r="B1" s="8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9" ht="128.4" x14ac:dyDescent="0.3">
      <c r="A2" s="11"/>
      <c r="B2" s="11"/>
      <c r="C2" s="57"/>
      <c r="D2" s="58" t="s">
        <v>46</v>
      </c>
      <c r="E2" s="58" t="s">
        <v>47</v>
      </c>
      <c r="F2" s="58" t="s">
        <v>53</v>
      </c>
      <c r="G2" s="58" t="s">
        <v>12</v>
      </c>
      <c r="H2" s="58" t="s">
        <v>48</v>
      </c>
      <c r="I2" s="58" t="s">
        <v>39</v>
      </c>
      <c r="J2" s="58" t="s">
        <v>49</v>
      </c>
      <c r="K2" s="58" t="s">
        <v>50</v>
      </c>
      <c r="L2" s="13" t="s">
        <v>169</v>
      </c>
      <c r="M2" s="58" t="s">
        <v>172</v>
      </c>
      <c r="N2" s="14" t="s">
        <v>174</v>
      </c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61" t="s">
        <v>40</v>
      </c>
    </row>
    <row r="3" spans="1:29" x14ac:dyDescent="0.3">
      <c r="A3" s="11"/>
      <c r="B3" s="56" t="s">
        <v>4</v>
      </c>
      <c r="C3" s="12"/>
      <c r="D3" s="17">
        <v>21.097000000000001</v>
      </c>
      <c r="E3" s="17">
        <v>42.195</v>
      </c>
      <c r="F3" s="17">
        <v>21.097000000000001</v>
      </c>
      <c r="G3" s="17">
        <v>21.097000000000001</v>
      </c>
      <c r="H3" s="17">
        <v>9.9700000000000006</v>
      </c>
      <c r="I3" s="17">
        <v>42.195</v>
      </c>
      <c r="J3" s="17">
        <v>13</v>
      </c>
      <c r="K3" s="17">
        <v>9.9499999999999993</v>
      </c>
      <c r="L3" s="17">
        <v>11.8</v>
      </c>
      <c r="M3" s="59">
        <v>10</v>
      </c>
      <c r="N3" s="17">
        <v>21.097000000000001</v>
      </c>
      <c r="O3" s="59"/>
      <c r="P3" s="60"/>
      <c r="Q3" s="60"/>
      <c r="R3" s="60"/>
      <c r="S3" s="60"/>
      <c r="T3" s="60"/>
      <c r="U3" s="60"/>
      <c r="V3" s="60"/>
      <c r="W3" s="14"/>
      <c r="X3" s="14"/>
      <c r="Y3" s="14"/>
      <c r="Z3" s="14"/>
      <c r="AA3" s="14"/>
      <c r="AB3" s="14"/>
      <c r="AC3" s="15" t="s">
        <v>42</v>
      </c>
    </row>
    <row r="4" spans="1:29" ht="16.5" customHeight="1" x14ac:dyDescent="0.3">
      <c r="A4" s="18">
        <v>1</v>
      </c>
      <c r="B4" s="19" t="s">
        <v>22</v>
      </c>
      <c r="C4" s="2" t="s">
        <v>21</v>
      </c>
      <c r="D4" s="20">
        <v>1</v>
      </c>
      <c r="E4" s="20"/>
      <c r="F4" s="20">
        <v>1</v>
      </c>
      <c r="G4" s="20">
        <v>1</v>
      </c>
      <c r="H4" s="20"/>
      <c r="I4" s="20">
        <v>1</v>
      </c>
      <c r="J4" s="20"/>
      <c r="K4" s="20">
        <v>1</v>
      </c>
      <c r="L4" s="20">
        <v>1</v>
      </c>
      <c r="M4" s="20"/>
      <c r="N4" s="20">
        <v>1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1">
        <f t="shared" ref="AC4:AC42" si="0">D4*$D$3+E4*$E$3+F4*$F$3+G4*$G$3+H4*$H$3+I4*$I$3+J4*$J$3+K4*$K$3+L4*$L$3+M4*$M$3+N4*$N$3+O4*$O$3+P4*$P$3+Q4*$Q$3+R4*$R$3+S4*$S$3+T4*$T$3+U4*$U$3+V4*$V$3+W4*$W$3+X4*$X$3+Y4*$Y$3+Z4*$Z$3+AA4*$AA$3+AB4*$AB$3</f>
        <v>148.333</v>
      </c>
    </row>
    <row r="5" spans="1:29" ht="16.5" customHeight="1" x14ac:dyDescent="0.3">
      <c r="A5" s="18">
        <v>2</v>
      </c>
      <c r="B5" s="19" t="s">
        <v>17</v>
      </c>
      <c r="C5" s="2" t="s">
        <v>55</v>
      </c>
      <c r="D5" s="20">
        <v>1</v>
      </c>
      <c r="E5" s="20"/>
      <c r="F5" s="20"/>
      <c r="G5" s="20">
        <v>1</v>
      </c>
      <c r="H5" s="20">
        <v>1</v>
      </c>
      <c r="I5" s="20">
        <v>1</v>
      </c>
      <c r="J5" s="20"/>
      <c r="K5" s="20"/>
      <c r="L5" s="20"/>
      <c r="M5" s="20"/>
      <c r="N5" s="20">
        <v>1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1">
        <f t="shared" si="0"/>
        <v>115.45600000000002</v>
      </c>
    </row>
    <row r="6" spans="1:29" ht="16.5" customHeight="1" x14ac:dyDescent="0.3">
      <c r="A6" s="18">
        <v>3</v>
      </c>
      <c r="B6" s="19" t="s">
        <v>26</v>
      </c>
      <c r="C6" s="2" t="s">
        <v>25</v>
      </c>
      <c r="D6" s="20">
        <v>1</v>
      </c>
      <c r="E6" s="20"/>
      <c r="F6" s="20"/>
      <c r="G6" s="20">
        <v>1</v>
      </c>
      <c r="H6" s="20">
        <v>1</v>
      </c>
      <c r="I6" s="20"/>
      <c r="J6" s="20">
        <v>1</v>
      </c>
      <c r="K6" s="20">
        <v>1</v>
      </c>
      <c r="L6" s="20"/>
      <c r="M6" s="20"/>
      <c r="N6" s="20">
        <v>1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1">
        <f t="shared" si="0"/>
        <v>96.211000000000013</v>
      </c>
    </row>
    <row r="7" spans="1:29" ht="16.5" customHeight="1" x14ac:dyDescent="0.3">
      <c r="A7" s="18">
        <v>4</v>
      </c>
      <c r="B7" s="19" t="s">
        <v>22</v>
      </c>
      <c r="C7" s="2" t="s">
        <v>16</v>
      </c>
      <c r="D7" s="20"/>
      <c r="E7" s="20">
        <v>1</v>
      </c>
      <c r="F7" s="20"/>
      <c r="G7" s="20">
        <v>1</v>
      </c>
      <c r="H7" s="20">
        <v>1</v>
      </c>
      <c r="I7" s="20"/>
      <c r="J7" s="20"/>
      <c r="K7" s="20">
        <v>1</v>
      </c>
      <c r="L7" s="20"/>
      <c r="M7" s="20">
        <v>1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1">
        <f t="shared" si="0"/>
        <v>93.212000000000003</v>
      </c>
    </row>
    <row r="8" spans="1:29" ht="16.5" customHeight="1" x14ac:dyDescent="0.3">
      <c r="A8" s="18">
        <v>5</v>
      </c>
      <c r="B8" s="19" t="s">
        <v>24</v>
      </c>
      <c r="C8" s="2" t="s">
        <v>117</v>
      </c>
      <c r="D8" s="20"/>
      <c r="E8" s="20"/>
      <c r="F8" s="20"/>
      <c r="G8" s="20">
        <v>1</v>
      </c>
      <c r="H8" s="20"/>
      <c r="I8" s="20">
        <v>1</v>
      </c>
      <c r="J8" s="20"/>
      <c r="K8" s="20">
        <v>1</v>
      </c>
      <c r="L8" s="20">
        <v>1</v>
      </c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1">
        <f t="shared" si="0"/>
        <v>85.042000000000002</v>
      </c>
    </row>
    <row r="9" spans="1:29" ht="16.5" customHeight="1" x14ac:dyDescent="0.3">
      <c r="A9" s="18">
        <v>6</v>
      </c>
      <c r="B9" s="19" t="s">
        <v>24</v>
      </c>
      <c r="C9" s="2" t="s">
        <v>112</v>
      </c>
      <c r="D9" s="20"/>
      <c r="E9" s="20"/>
      <c r="F9" s="20"/>
      <c r="G9" s="20">
        <v>1</v>
      </c>
      <c r="H9" s="20">
        <v>1</v>
      </c>
      <c r="I9" s="20"/>
      <c r="J9" s="20">
        <v>1</v>
      </c>
      <c r="K9" s="20">
        <v>1</v>
      </c>
      <c r="L9" s="20"/>
      <c r="M9" s="20"/>
      <c r="N9" s="20">
        <v>1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1">
        <f t="shared" si="0"/>
        <v>75.114000000000004</v>
      </c>
    </row>
    <row r="10" spans="1:29" ht="16.5" customHeight="1" x14ac:dyDescent="0.3">
      <c r="A10" s="18">
        <v>7</v>
      </c>
      <c r="B10" s="19" t="s">
        <v>22</v>
      </c>
      <c r="C10" s="2" t="s">
        <v>110</v>
      </c>
      <c r="D10" s="20"/>
      <c r="E10" s="20"/>
      <c r="F10" s="20"/>
      <c r="G10" s="20">
        <v>1</v>
      </c>
      <c r="H10" s="20">
        <v>1</v>
      </c>
      <c r="I10" s="20"/>
      <c r="J10" s="20">
        <v>1</v>
      </c>
      <c r="K10" s="20">
        <v>1</v>
      </c>
      <c r="L10" s="20"/>
      <c r="M10" s="20"/>
      <c r="N10" s="20">
        <v>1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1">
        <f t="shared" si="0"/>
        <v>75.114000000000004</v>
      </c>
    </row>
    <row r="11" spans="1:29" ht="16.5" customHeight="1" x14ac:dyDescent="0.3">
      <c r="A11" s="18">
        <v>8</v>
      </c>
      <c r="B11" s="19" t="s">
        <v>22</v>
      </c>
      <c r="C11" s="2" t="s">
        <v>116</v>
      </c>
      <c r="D11" s="20"/>
      <c r="E11" s="20"/>
      <c r="F11" s="20"/>
      <c r="G11" s="20">
        <v>1</v>
      </c>
      <c r="H11" s="20">
        <v>1</v>
      </c>
      <c r="I11" s="20"/>
      <c r="J11" s="20">
        <v>1</v>
      </c>
      <c r="K11" s="20">
        <v>1</v>
      </c>
      <c r="L11" s="20"/>
      <c r="M11" s="20"/>
      <c r="N11" s="20">
        <v>1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1">
        <f t="shared" si="0"/>
        <v>75.114000000000004</v>
      </c>
    </row>
    <row r="12" spans="1:29" ht="16.5" customHeight="1" x14ac:dyDescent="0.3">
      <c r="A12" s="18">
        <v>9</v>
      </c>
      <c r="B12" s="19" t="s">
        <v>22</v>
      </c>
      <c r="C12" s="2" t="s">
        <v>70</v>
      </c>
      <c r="D12" s="20"/>
      <c r="E12" s="20"/>
      <c r="F12" s="20">
        <v>1</v>
      </c>
      <c r="G12" s="20"/>
      <c r="H12" s="20"/>
      <c r="I12" s="20">
        <v>1</v>
      </c>
      <c r="J12" s="20"/>
      <c r="K12" s="20">
        <v>1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1">
        <f t="shared" si="0"/>
        <v>73.242000000000004</v>
      </c>
    </row>
    <row r="13" spans="1:29" ht="16.5" customHeight="1" x14ac:dyDescent="0.3">
      <c r="A13" s="18">
        <v>10</v>
      </c>
      <c r="B13" s="19" t="s">
        <v>10</v>
      </c>
      <c r="C13" s="2" t="s">
        <v>56</v>
      </c>
      <c r="D13" s="20">
        <v>1</v>
      </c>
      <c r="E13" s="20"/>
      <c r="F13" s="20"/>
      <c r="G13" s="20">
        <v>1</v>
      </c>
      <c r="H13" s="20"/>
      <c r="I13" s="20"/>
      <c r="J13" s="20">
        <v>1</v>
      </c>
      <c r="K13" s="20">
        <v>1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1">
        <f t="shared" si="0"/>
        <v>65.144000000000005</v>
      </c>
    </row>
    <row r="14" spans="1:29" ht="16.5" customHeight="1" x14ac:dyDescent="0.3">
      <c r="A14" s="18">
        <v>11</v>
      </c>
      <c r="B14" s="19" t="s">
        <v>17</v>
      </c>
      <c r="C14" s="2" t="s">
        <v>113</v>
      </c>
      <c r="D14" s="20"/>
      <c r="E14" s="20"/>
      <c r="F14" s="20"/>
      <c r="G14" s="20">
        <v>1</v>
      </c>
      <c r="H14" s="20"/>
      <c r="I14" s="20">
        <v>1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1">
        <f t="shared" si="0"/>
        <v>63.292000000000002</v>
      </c>
    </row>
    <row r="15" spans="1:29" ht="16.5" customHeight="1" x14ac:dyDescent="0.3">
      <c r="A15" s="18">
        <v>12</v>
      </c>
      <c r="B15" s="19" t="s">
        <v>22</v>
      </c>
      <c r="C15" s="2" t="s">
        <v>33</v>
      </c>
      <c r="D15" s="20">
        <v>1</v>
      </c>
      <c r="E15" s="20"/>
      <c r="F15" s="20">
        <v>1</v>
      </c>
      <c r="G15" s="20">
        <v>1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1">
        <f t="shared" si="0"/>
        <v>63.291000000000004</v>
      </c>
    </row>
    <row r="16" spans="1:29" ht="16.5" customHeight="1" x14ac:dyDescent="0.3">
      <c r="A16" s="18">
        <v>13</v>
      </c>
      <c r="B16" s="19" t="s">
        <v>17</v>
      </c>
      <c r="C16" s="2" t="s">
        <v>72</v>
      </c>
      <c r="D16" s="20"/>
      <c r="E16" s="20"/>
      <c r="F16" s="20">
        <v>1</v>
      </c>
      <c r="G16" s="20">
        <v>1</v>
      </c>
      <c r="H16" s="20"/>
      <c r="I16" s="20"/>
      <c r="J16" s="20">
        <v>1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1">
        <f t="shared" si="0"/>
        <v>55.194000000000003</v>
      </c>
    </row>
    <row r="17" spans="1:29" ht="16.5" customHeight="1" x14ac:dyDescent="0.3">
      <c r="A17" s="18">
        <v>14</v>
      </c>
      <c r="B17" s="19" t="s">
        <v>26</v>
      </c>
      <c r="C17" s="2" t="s">
        <v>121</v>
      </c>
      <c r="D17" s="20"/>
      <c r="E17" s="20"/>
      <c r="F17" s="20"/>
      <c r="G17" s="20">
        <v>1</v>
      </c>
      <c r="H17" s="20">
        <v>1</v>
      </c>
      <c r="I17" s="20"/>
      <c r="J17" s="20">
        <v>1</v>
      </c>
      <c r="K17" s="20">
        <v>1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1">
        <f t="shared" si="0"/>
        <v>54.016999999999996</v>
      </c>
    </row>
    <row r="18" spans="1:29" ht="16.5" customHeight="1" x14ac:dyDescent="0.3">
      <c r="A18" s="18">
        <v>15</v>
      </c>
      <c r="B18" s="19" t="s">
        <v>24</v>
      </c>
      <c r="C18" s="2" t="s">
        <v>120</v>
      </c>
      <c r="D18" s="20"/>
      <c r="E18" s="20"/>
      <c r="F18" s="20"/>
      <c r="G18" s="20">
        <v>1</v>
      </c>
      <c r="H18" s="20">
        <v>1</v>
      </c>
      <c r="I18" s="20"/>
      <c r="J18" s="20">
        <v>1</v>
      </c>
      <c r="K18" s="20">
        <v>1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1">
        <f t="shared" si="0"/>
        <v>54.016999999999996</v>
      </c>
    </row>
    <row r="19" spans="1:29" ht="16.5" customHeight="1" x14ac:dyDescent="0.3">
      <c r="A19" s="18">
        <v>16</v>
      </c>
      <c r="B19" s="19" t="s">
        <v>24</v>
      </c>
      <c r="C19" s="2" t="s">
        <v>34</v>
      </c>
      <c r="D19" s="20">
        <v>1</v>
      </c>
      <c r="E19" s="20"/>
      <c r="F19" s="20"/>
      <c r="G19" s="20">
        <v>1</v>
      </c>
      <c r="H19" s="20">
        <v>1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1">
        <f t="shared" si="0"/>
        <v>52.164000000000001</v>
      </c>
    </row>
    <row r="20" spans="1:29" ht="16.5" customHeight="1" x14ac:dyDescent="0.3">
      <c r="A20" s="18">
        <v>17</v>
      </c>
      <c r="B20" s="19" t="s">
        <v>24</v>
      </c>
      <c r="C20" s="2" t="s">
        <v>71</v>
      </c>
      <c r="D20" s="20"/>
      <c r="E20" s="20"/>
      <c r="F20" s="20">
        <v>1</v>
      </c>
      <c r="G20" s="20">
        <v>1</v>
      </c>
      <c r="H20" s="20"/>
      <c r="I20" s="20"/>
      <c r="J20" s="20"/>
      <c r="K20" s="20">
        <v>1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1">
        <f t="shared" si="0"/>
        <v>52.144000000000005</v>
      </c>
    </row>
    <row r="21" spans="1:29" ht="16.5" customHeight="1" x14ac:dyDescent="0.3">
      <c r="A21" s="18">
        <v>18</v>
      </c>
      <c r="B21" s="19" t="s">
        <v>22</v>
      </c>
      <c r="C21" s="2" t="s">
        <v>109</v>
      </c>
      <c r="D21" s="20"/>
      <c r="E21" s="20"/>
      <c r="F21" s="20"/>
      <c r="G21" s="20">
        <v>1</v>
      </c>
      <c r="H21" s="20">
        <v>1</v>
      </c>
      <c r="I21" s="20"/>
      <c r="J21" s="20"/>
      <c r="K21" s="20">
        <v>1</v>
      </c>
      <c r="L21" s="20"/>
      <c r="M21" s="20">
        <v>1</v>
      </c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1">
        <f t="shared" si="0"/>
        <v>51.016999999999996</v>
      </c>
    </row>
    <row r="22" spans="1:29" ht="16.5" customHeight="1" x14ac:dyDescent="0.3">
      <c r="A22" s="18">
        <v>19</v>
      </c>
      <c r="B22" s="19" t="s">
        <v>106</v>
      </c>
      <c r="C22" s="2" t="s">
        <v>107</v>
      </c>
      <c r="D22" s="20"/>
      <c r="E22" s="20"/>
      <c r="F22" s="20"/>
      <c r="G22" s="20">
        <v>1</v>
      </c>
      <c r="H22" s="20">
        <v>1</v>
      </c>
      <c r="I22" s="20"/>
      <c r="J22" s="20"/>
      <c r="K22" s="20">
        <v>1</v>
      </c>
      <c r="L22" s="20"/>
      <c r="M22" s="20">
        <v>1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1">
        <f t="shared" si="0"/>
        <v>51.016999999999996</v>
      </c>
    </row>
    <row r="23" spans="1:29" ht="16.5" customHeight="1" x14ac:dyDescent="0.3">
      <c r="A23" s="18">
        <v>20</v>
      </c>
      <c r="B23" s="19" t="s">
        <v>17</v>
      </c>
      <c r="C23" s="2" t="s">
        <v>114</v>
      </c>
      <c r="D23" s="20"/>
      <c r="E23" s="20"/>
      <c r="F23" s="20"/>
      <c r="G23" s="20">
        <v>1</v>
      </c>
      <c r="H23" s="20">
        <v>1</v>
      </c>
      <c r="I23" s="20"/>
      <c r="J23" s="20">
        <v>1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1">
        <f t="shared" si="0"/>
        <v>44.067</v>
      </c>
    </row>
    <row r="24" spans="1:29" ht="16.5" customHeight="1" x14ac:dyDescent="0.3">
      <c r="A24" s="18">
        <v>21</v>
      </c>
      <c r="B24" s="19" t="s">
        <v>22</v>
      </c>
      <c r="C24" s="2" t="s">
        <v>143</v>
      </c>
      <c r="D24" s="20"/>
      <c r="E24" s="20"/>
      <c r="F24" s="20"/>
      <c r="G24" s="20"/>
      <c r="H24" s="20"/>
      <c r="I24" s="20"/>
      <c r="J24" s="20">
        <v>1</v>
      </c>
      <c r="K24" s="20">
        <v>1</v>
      </c>
      <c r="L24" s="20"/>
      <c r="M24" s="20"/>
      <c r="N24" s="20">
        <v>1</v>
      </c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1">
        <f t="shared" si="0"/>
        <v>44.046999999999997</v>
      </c>
    </row>
    <row r="25" spans="1:29" ht="16.5" customHeight="1" x14ac:dyDescent="0.3">
      <c r="A25" s="18">
        <v>22</v>
      </c>
      <c r="B25" s="19" t="s">
        <v>17</v>
      </c>
      <c r="C25" s="2" t="s">
        <v>119</v>
      </c>
      <c r="D25" s="20"/>
      <c r="E25" s="20"/>
      <c r="F25" s="20"/>
      <c r="G25" s="20">
        <v>1</v>
      </c>
      <c r="H25" s="20">
        <v>1</v>
      </c>
      <c r="I25" s="20"/>
      <c r="J25" s="20"/>
      <c r="K25" s="20">
        <v>1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1">
        <f t="shared" si="0"/>
        <v>41.016999999999996</v>
      </c>
    </row>
    <row r="26" spans="1:29" ht="16.5" customHeight="1" x14ac:dyDescent="0.3">
      <c r="A26" s="18">
        <v>23</v>
      </c>
      <c r="B26" s="19" t="s">
        <v>24</v>
      </c>
      <c r="C26" s="2" t="s">
        <v>115</v>
      </c>
      <c r="D26" s="20"/>
      <c r="E26" s="20"/>
      <c r="F26" s="20"/>
      <c r="G26" s="20">
        <v>1</v>
      </c>
      <c r="H26" s="20"/>
      <c r="I26" s="20"/>
      <c r="J26" s="20">
        <v>1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1">
        <f t="shared" si="0"/>
        <v>34.097000000000001</v>
      </c>
    </row>
    <row r="27" spans="1:29" ht="16.5" customHeight="1" x14ac:dyDescent="0.3">
      <c r="A27" s="18">
        <v>24</v>
      </c>
      <c r="B27" s="19" t="s">
        <v>17</v>
      </c>
      <c r="C27" s="2" t="s">
        <v>122</v>
      </c>
      <c r="D27" s="20"/>
      <c r="E27" s="20"/>
      <c r="F27" s="20"/>
      <c r="G27" s="20"/>
      <c r="H27" s="20">
        <v>1</v>
      </c>
      <c r="I27" s="20"/>
      <c r="J27" s="20">
        <v>1</v>
      </c>
      <c r="K27" s="20">
        <v>1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1">
        <f t="shared" si="0"/>
        <v>32.92</v>
      </c>
    </row>
    <row r="28" spans="1:29" ht="16.5" customHeight="1" x14ac:dyDescent="0.3">
      <c r="A28" s="18">
        <v>25</v>
      </c>
      <c r="B28" s="19" t="s">
        <v>22</v>
      </c>
      <c r="C28" s="2" t="s">
        <v>43</v>
      </c>
      <c r="D28" s="20">
        <v>1</v>
      </c>
      <c r="E28" s="20"/>
      <c r="F28" s="20"/>
      <c r="G28" s="20"/>
      <c r="H28" s="20">
        <v>1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1">
        <f t="shared" si="0"/>
        <v>31.067</v>
      </c>
    </row>
    <row r="29" spans="1:29" ht="16.5" customHeight="1" x14ac:dyDescent="0.3">
      <c r="A29" s="18">
        <v>26</v>
      </c>
      <c r="B29" s="19" t="s">
        <v>24</v>
      </c>
      <c r="C29" s="2" t="s">
        <v>73</v>
      </c>
      <c r="D29" s="20"/>
      <c r="E29" s="20"/>
      <c r="F29" s="20">
        <v>1</v>
      </c>
      <c r="G29" s="20"/>
      <c r="H29" s="20"/>
      <c r="I29" s="20"/>
      <c r="J29" s="20"/>
      <c r="K29" s="20">
        <v>1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1">
        <f t="shared" si="0"/>
        <v>31.047000000000001</v>
      </c>
    </row>
    <row r="30" spans="1:29" ht="16.5" customHeight="1" x14ac:dyDescent="0.3">
      <c r="A30" s="18">
        <v>27</v>
      </c>
      <c r="B30" s="19" t="s">
        <v>17</v>
      </c>
      <c r="C30" s="2" t="s">
        <v>20</v>
      </c>
      <c r="D30" s="20">
        <v>1</v>
      </c>
      <c r="E30" s="20"/>
      <c r="F30" s="20"/>
      <c r="G30" s="20"/>
      <c r="H30" s="20"/>
      <c r="I30" s="20"/>
      <c r="J30" s="20"/>
      <c r="K30" s="20">
        <v>1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1">
        <f t="shared" si="0"/>
        <v>31.047000000000001</v>
      </c>
    </row>
    <row r="31" spans="1:29" ht="16.5" customHeight="1" x14ac:dyDescent="0.3">
      <c r="A31" s="18">
        <v>28</v>
      </c>
      <c r="B31" s="19" t="s">
        <v>17</v>
      </c>
      <c r="C31" s="2" t="s">
        <v>140</v>
      </c>
      <c r="D31" s="20"/>
      <c r="E31" s="20"/>
      <c r="F31" s="20"/>
      <c r="G31" s="20"/>
      <c r="H31" s="20"/>
      <c r="I31" s="20"/>
      <c r="J31" s="20">
        <v>1</v>
      </c>
      <c r="K31" s="20">
        <v>1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1">
        <f t="shared" si="0"/>
        <v>22.95</v>
      </c>
    </row>
    <row r="32" spans="1:29" ht="16.5" customHeight="1" x14ac:dyDescent="0.3">
      <c r="A32" s="18">
        <v>29</v>
      </c>
      <c r="B32" s="19" t="s">
        <v>17</v>
      </c>
      <c r="C32" s="2" t="s">
        <v>142</v>
      </c>
      <c r="D32" s="20"/>
      <c r="E32" s="20"/>
      <c r="F32" s="20"/>
      <c r="G32" s="20"/>
      <c r="H32" s="20"/>
      <c r="I32" s="20"/>
      <c r="J32" s="20">
        <v>1</v>
      </c>
      <c r="K32" s="20">
        <v>1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1">
        <f t="shared" si="0"/>
        <v>22.95</v>
      </c>
    </row>
    <row r="33" spans="1:29" ht="16.5" customHeight="1" x14ac:dyDescent="0.3">
      <c r="A33" s="18">
        <v>30</v>
      </c>
      <c r="B33" s="19" t="s">
        <v>17</v>
      </c>
      <c r="C33" s="2" t="s">
        <v>111</v>
      </c>
      <c r="D33" s="20"/>
      <c r="E33" s="20"/>
      <c r="F33" s="20"/>
      <c r="G33" s="20">
        <v>1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1">
        <f t="shared" si="0"/>
        <v>21.097000000000001</v>
      </c>
    </row>
    <row r="34" spans="1:29" ht="16.5" customHeight="1" x14ac:dyDescent="0.3">
      <c r="A34" s="18">
        <v>31</v>
      </c>
      <c r="B34" s="19" t="s">
        <v>10</v>
      </c>
      <c r="C34" s="2" t="s">
        <v>108</v>
      </c>
      <c r="D34" s="20"/>
      <c r="E34" s="20"/>
      <c r="F34" s="20"/>
      <c r="G34" s="20">
        <v>1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1">
        <f t="shared" si="0"/>
        <v>21.097000000000001</v>
      </c>
    </row>
    <row r="35" spans="1:29" ht="16.5" customHeight="1" x14ac:dyDescent="0.3">
      <c r="A35" s="18">
        <v>32</v>
      </c>
      <c r="B35" s="19" t="s">
        <v>175</v>
      </c>
      <c r="C35" s="2" t="s">
        <v>176</v>
      </c>
      <c r="D35" s="54"/>
      <c r="E35" s="20"/>
      <c r="F35" s="20"/>
      <c r="G35" s="20"/>
      <c r="H35" s="20"/>
      <c r="I35" s="20"/>
      <c r="J35" s="20"/>
      <c r="K35" s="20"/>
      <c r="L35" s="20"/>
      <c r="M35" s="20"/>
      <c r="N35" s="20">
        <v>1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1">
        <f t="shared" si="0"/>
        <v>21.097000000000001</v>
      </c>
    </row>
    <row r="36" spans="1:29" ht="16.5" customHeight="1" x14ac:dyDescent="0.3">
      <c r="A36" s="18">
        <v>33</v>
      </c>
      <c r="B36" s="19" t="s">
        <v>145</v>
      </c>
      <c r="C36" s="2" t="s">
        <v>141</v>
      </c>
      <c r="D36" s="20"/>
      <c r="E36" s="20"/>
      <c r="F36" s="20"/>
      <c r="G36" s="20"/>
      <c r="H36" s="20"/>
      <c r="I36" s="20"/>
      <c r="J36" s="20">
        <v>1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1">
        <f t="shared" si="0"/>
        <v>13</v>
      </c>
    </row>
    <row r="37" spans="1:29" ht="16.5" customHeight="1" x14ac:dyDescent="0.3">
      <c r="A37" s="18">
        <v>34</v>
      </c>
      <c r="B37" s="19" t="s">
        <v>26</v>
      </c>
      <c r="C37" s="2" t="s">
        <v>170</v>
      </c>
      <c r="D37" s="20"/>
      <c r="E37" s="20"/>
      <c r="F37" s="20"/>
      <c r="G37" s="20"/>
      <c r="H37" s="20"/>
      <c r="I37" s="20"/>
      <c r="J37" s="20"/>
      <c r="K37" s="20"/>
      <c r="L37" s="20">
        <v>1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1">
        <f t="shared" si="0"/>
        <v>11.8</v>
      </c>
    </row>
    <row r="38" spans="1:29" ht="16.5" customHeight="1" x14ac:dyDescent="0.3">
      <c r="A38" s="18">
        <v>35</v>
      </c>
      <c r="B38" s="19" t="s">
        <v>26</v>
      </c>
      <c r="C38" s="2" t="s">
        <v>171</v>
      </c>
      <c r="D38" s="20"/>
      <c r="E38" s="20"/>
      <c r="F38" s="20"/>
      <c r="G38" s="20"/>
      <c r="H38" s="20"/>
      <c r="I38" s="20"/>
      <c r="J38" s="20"/>
      <c r="K38" s="20"/>
      <c r="L38" s="20">
        <v>1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1">
        <f t="shared" si="0"/>
        <v>11.8</v>
      </c>
    </row>
    <row r="39" spans="1:29" ht="16.5" customHeight="1" x14ac:dyDescent="0.3">
      <c r="A39" s="18">
        <v>36</v>
      </c>
      <c r="B39" s="19" t="s">
        <v>10</v>
      </c>
      <c r="C39" s="2" t="s">
        <v>150</v>
      </c>
      <c r="D39" s="20"/>
      <c r="E39" s="20"/>
      <c r="F39" s="20"/>
      <c r="G39" s="20"/>
      <c r="H39" s="20"/>
      <c r="I39" s="20"/>
      <c r="J39" s="20"/>
      <c r="K39" s="20">
        <v>1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1">
        <f t="shared" si="0"/>
        <v>9.9499999999999993</v>
      </c>
    </row>
    <row r="40" spans="1:29" ht="16.5" customHeight="1" x14ac:dyDescent="0.3">
      <c r="A40" s="18">
        <v>37</v>
      </c>
      <c r="B40" s="19" t="s">
        <v>145</v>
      </c>
      <c r="C40" s="2" t="s">
        <v>148</v>
      </c>
      <c r="D40" s="54"/>
      <c r="E40" s="20"/>
      <c r="F40" s="20"/>
      <c r="G40" s="20"/>
      <c r="H40" s="20"/>
      <c r="I40" s="20"/>
      <c r="J40" s="20"/>
      <c r="K40" s="20">
        <v>1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1">
        <f t="shared" si="0"/>
        <v>9.9499999999999993</v>
      </c>
    </row>
    <row r="41" spans="1:29" ht="16.5" customHeight="1" x14ac:dyDescent="0.3">
      <c r="A41" s="18">
        <v>38</v>
      </c>
      <c r="B41" s="19" t="s">
        <v>151</v>
      </c>
      <c r="C41" s="2" t="s">
        <v>147</v>
      </c>
      <c r="D41" s="20"/>
      <c r="E41" s="20"/>
      <c r="F41" s="20"/>
      <c r="G41" s="20"/>
      <c r="H41" s="20"/>
      <c r="I41" s="20"/>
      <c r="J41" s="20"/>
      <c r="K41" s="20">
        <v>1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1">
        <f t="shared" si="0"/>
        <v>9.9499999999999993</v>
      </c>
    </row>
    <row r="42" spans="1:29" ht="16.5" customHeight="1" x14ac:dyDescent="0.3">
      <c r="A42" s="18">
        <v>39</v>
      </c>
      <c r="B42" s="19" t="s">
        <v>151</v>
      </c>
      <c r="C42" s="2" t="s">
        <v>149</v>
      </c>
      <c r="D42" s="20"/>
      <c r="E42" s="20"/>
      <c r="F42" s="20"/>
      <c r="G42" s="20"/>
      <c r="H42" s="20"/>
      <c r="I42" s="20"/>
      <c r="J42" s="20"/>
      <c r="K42" s="20">
        <v>1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1">
        <f t="shared" si="0"/>
        <v>9.9499999999999993</v>
      </c>
    </row>
    <row r="43" spans="1:29" ht="16.5" customHeight="1" x14ac:dyDescent="0.3">
      <c r="A43" s="18">
        <v>40</v>
      </c>
      <c r="B43" s="19"/>
      <c r="C43" s="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1">
        <f t="shared" ref="AC43:AC62" si="1">D43*$D$3+E43*$E$3+F43*$F$3+G43*$G$3+H43*$H$3+I43*$I$3+J43*$J$3+K43*$K$3+L43*$L$3+M43*$M$3+N43*$N$3+O43*$O$3+P43*$P$3+Q43*$Q$3+R43*$R$3+S43*$S$3+T43*$T$3+U43*$U$3+V43*$V$3+W43*$W$3+X43*$X$3+Y43*$Y$3+Z43*$Z$3+AA43*$AA$3+AB43*$AB$3</f>
        <v>0</v>
      </c>
    </row>
    <row r="44" spans="1:29" ht="16.5" customHeight="1" x14ac:dyDescent="0.3">
      <c r="A44" s="18">
        <v>41</v>
      </c>
      <c r="B44" s="19"/>
      <c r="C44" s="2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1">
        <f t="shared" si="1"/>
        <v>0</v>
      </c>
    </row>
    <row r="45" spans="1:29" ht="16.5" customHeight="1" x14ac:dyDescent="0.3">
      <c r="A45" s="18">
        <v>42</v>
      </c>
      <c r="B45" s="19"/>
      <c r="C45" s="2"/>
      <c r="D45" s="54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1">
        <f t="shared" si="1"/>
        <v>0</v>
      </c>
    </row>
    <row r="46" spans="1:29" ht="16.5" customHeight="1" x14ac:dyDescent="0.3">
      <c r="A46" s="18">
        <v>43</v>
      </c>
      <c r="B46" s="19"/>
      <c r="C46" s="2"/>
      <c r="D46" s="54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1">
        <f t="shared" si="1"/>
        <v>0</v>
      </c>
    </row>
    <row r="47" spans="1:29" ht="16.5" customHeight="1" x14ac:dyDescent="0.3">
      <c r="A47" s="18">
        <v>44</v>
      </c>
      <c r="B47" s="19"/>
      <c r="C47" s="2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1">
        <f t="shared" si="1"/>
        <v>0</v>
      </c>
    </row>
    <row r="48" spans="1:29" ht="16.5" customHeight="1" x14ac:dyDescent="0.3">
      <c r="A48" s="18">
        <v>45</v>
      </c>
      <c r="B48" s="19"/>
      <c r="C48" s="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1">
        <f t="shared" si="1"/>
        <v>0</v>
      </c>
    </row>
    <row r="49" spans="1:29" ht="16.5" customHeight="1" x14ac:dyDescent="0.3">
      <c r="A49" s="18">
        <v>46</v>
      </c>
      <c r="B49" s="19"/>
      <c r="C49" s="2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1">
        <f t="shared" si="1"/>
        <v>0</v>
      </c>
    </row>
    <row r="50" spans="1:29" ht="16.5" customHeight="1" x14ac:dyDescent="0.3">
      <c r="A50" s="18">
        <v>47</v>
      </c>
      <c r="B50" s="19"/>
      <c r="C50" s="2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1">
        <f t="shared" si="1"/>
        <v>0</v>
      </c>
    </row>
    <row r="51" spans="1:29" ht="16.5" customHeight="1" x14ac:dyDescent="0.3">
      <c r="A51" s="18">
        <v>48</v>
      </c>
      <c r="B51" s="19"/>
      <c r="C51" s="2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1">
        <f t="shared" si="1"/>
        <v>0</v>
      </c>
    </row>
    <row r="52" spans="1:29" ht="16.5" customHeight="1" x14ac:dyDescent="0.3">
      <c r="A52" s="18">
        <v>49</v>
      </c>
      <c r="B52" s="19"/>
      <c r="C52" s="2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1">
        <f t="shared" si="1"/>
        <v>0</v>
      </c>
    </row>
    <row r="53" spans="1:29" ht="16.5" customHeight="1" x14ac:dyDescent="0.3">
      <c r="A53" s="18">
        <v>50</v>
      </c>
      <c r="B53" s="19"/>
      <c r="C53" s="2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1">
        <f t="shared" si="1"/>
        <v>0</v>
      </c>
    </row>
    <row r="54" spans="1:29" ht="16.5" customHeight="1" x14ac:dyDescent="0.3">
      <c r="A54" s="18">
        <v>51</v>
      </c>
      <c r="B54" s="19"/>
      <c r="C54" s="2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1">
        <f t="shared" si="1"/>
        <v>0</v>
      </c>
    </row>
    <row r="55" spans="1:29" ht="16.5" customHeight="1" x14ac:dyDescent="0.3">
      <c r="A55" s="18">
        <v>52</v>
      </c>
      <c r="B55" s="19"/>
      <c r="C55" s="2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1">
        <f t="shared" si="1"/>
        <v>0</v>
      </c>
    </row>
    <row r="56" spans="1:29" ht="16.5" customHeight="1" x14ac:dyDescent="0.3">
      <c r="A56" s="18">
        <v>53</v>
      </c>
      <c r="B56" s="19"/>
      <c r="C56" s="2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1">
        <f t="shared" si="1"/>
        <v>0</v>
      </c>
    </row>
    <row r="57" spans="1:29" ht="16.5" customHeight="1" x14ac:dyDescent="0.3">
      <c r="A57" s="18">
        <v>54</v>
      </c>
      <c r="B57" s="19"/>
      <c r="C57" s="2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1">
        <f t="shared" si="1"/>
        <v>0</v>
      </c>
    </row>
    <row r="58" spans="1:29" ht="16.5" customHeight="1" x14ac:dyDescent="0.3">
      <c r="A58" s="18">
        <v>55</v>
      </c>
      <c r="B58" s="19"/>
      <c r="C58" s="2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1">
        <f t="shared" si="1"/>
        <v>0</v>
      </c>
    </row>
    <row r="59" spans="1:29" ht="16.5" customHeight="1" x14ac:dyDescent="0.3">
      <c r="A59" s="18">
        <v>56</v>
      </c>
      <c r="B59" s="19"/>
      <c r="C59" s="2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1">
        <f t="shared" si="1"/>
        <v>0</v>
      </c>
    </row>
    <row r="60" spans="1:29" ht="16.5" customHeight="1" x14ac:dyDescent="0.3">
      <c r="A60" s="18">
        <v>57</v>
      </c>
      <c r="B60" s="19"/>
      <c r="C60" s="2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1">
        <f t="shared" si="1"/>
        <v>0</v>
      </c>
    </row>
    <row r="61" spans="1:29" ht="16.5" customHeight="1" x14ac:dyDescent="0.3">
      <c r="A61" s="18">
        <v>58</v>
      </c>
      <c r="B61" s="19"/>
      <c r="C61" s="2"/>
      <c r="D61" s="54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1">
        <f t="shared" si="1"/>
        <v>0</v>
      </c>
    </row>
    <row r="62" spans="1:29" ht="16.5" customHeight="1" x14ac:dyDescent="0.3">
      <c r="A62" s="18">
        <v>59</v>
      </c>
      <c r="B62" s="19"/>
      <c r="C62" s="2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1">
        <f t="shared" si="1"/>
        <v>0</v>
      </c>
    </row>
    <row r="63" spans="1:29" ht="16.5" customHeight="1" x14ac:dyDescent="0.3">
      <c r="C63" s="10"/>
      <c r="D63" s="27">
        <f>SUM(D4:D62)</f>
        <v>8</v>
      </c>
      <c r="E63" s="27">
        <f t="shared" ref="E63:AC63" si="2">SUM(E4:E62)</f>
        <v>1</v>
      </c>
      <c r="F63" s="27">
        <f t="shared" si="2"/>
        <v>6</v>
      </c>
      <c r="G63" s="27">
        <f t="shared" si="2"/>
        <v>23</v>
      </c>
      <c r="H63" s="27">
        <f t="shared" si="2"/>
        <v>15</v>
      </c>
      <c r="I63" s="27">
        <f t="shared" si="2"/>
        <v>5</v>
      </c>
      <c r="J63" s="27">
        <f>SUM(J4:J62)</f>
        <v>15</v>
      </c>
      <c r="K63" s="27">
        <f t="shared" si="2"/>
        <v>25</v>
      </c>
      <c r="L63" s="27">
        <f t="shared" si="2"/>
        <v>4</v>
      </c>
      <c r="M63" s="27">
        <f t="shared" si="2"/>
        <v>3</v>
      </c>
      <c r="N63" s="27">
        <f t="shared" si="2"/>
        <v>8</v>
      </c>
      <c r="O63" s="27">
        <f t="shared" si="2"/>
        <v>0</v>
      </c>
      <c r="P63" s="27">
        <f t="shared" si="2"/>
        <v>0</v>
      </c>
      <c r="Q63" s="27">
        <f t="shared" si="2"/>
        <v>0</v>
      </c>
      <c r="R63" s="27">
        <f t="shared" si="2"/>
        <v>0</v>
      </c>
      <c r="S63" s="27">
        <f t="shared" si="2"/>
        <v>0</v>
      </c>
      <c r="T63" s="27">
        <f t="shared" si="2"/>
        <v>0</v>
      </c>
      <c r="U63" s="27">
        <f t="shared" si="2"/>
        <v>0</v>
      </c>
      <c r="V63" s="27">
        <f t="shared" si="2"/>
        <v>0</v>
      </c>
      <c r="W63" s="27">
        <f t="shared" si="2"/>
        <v>0</v>
      </c>
      <c r="X63" s="27">
        <f t="shared" si="2"/>
        <v>0</v>
      </c>
      <c r="Y63" s="27">
        <f t="shared" si="2"/>
        <v>0</v>
      </c>
      <c r="Z63" s="27">
        <f t="shared" si="2"/>
        <v>0</v>
      </c>
      <c r="AA63" s="27">
        <f t="shared" si="2"/>
        <v>0</v>
      </c>
      <c r="AB63" s="27">
        <f t="shared" si="2"/>
        <v>0</v>
      </c>
      <c r="AC63" s="62">
        <f t="shared" si="2"/>
        <v>1873.0350000000005</v>
      </c>
    </row>
    <row r="64" spans="1:29" x14ac:dyDescent="0.3">
      <c r="B64" s="47"/>
      <c r="C64" s="29"/>
    </row>
    <row r="65" spans="1:3" ht="77.25" customHeight="1" x14ac:dyDescent="0.3">
      <c r="A65" s="72" t="s">
        <v>52</v>
      </c>
      <c r="B65" s="73"/>
      <c r="C65" s="73"/>
    </row>
    <row r="66" spans="1:3" x14ac:dyDescent="0.3">
      <c r="C66" s="10"/>
    </row>
    <row r="67" spans="1:3" x14ac:dyDescent="0.3">
      <c r="C67" s="10"/>
    </row>
    <row r="68" spans="1:3" x14ac:dyDescent="0.3">
      <c r="C68" s="10"/>
    </row>
    <row r="69" spans="1:3" x14ac:dyDescent="0.3">
      <c r="C69" s="10"/>
    </row>
    <row r="70" spans="1:3" x14ac:dyDescent="0.3">
      <c r="C70" s="10"/>
    </row>
    <row r="71" spans="1:3" x14ac:dyDescent="0.3">
      <c r="C71" s="10"/>
    </row>
    <row r="72" spans="1:3" x14ac:dyDescent="0.3">
      <c r="C72" s="10"/>
    </row>
    <row r="73" spans="1:3" x14ac:dyDescent="0.3">
      <c r="C73" s="10"/>
    </row>
    <row r="74" spans="1:3" x14ac:dyDescent="0.3">
      <c r="C74" s="10"/>
    </row>
    <row r="75" spans="1:3" x14ac:dyDescent="0.3">
      <c r="C75" s="10"/>
    </row>
    <row r="76" spans="1:3" x14ac:dyDescent="0.3">
      <c r="C76" s="10"/>
    </row>
    <row r="77" spans="1:3" x14ac:dyDescent="0.3">
      <c r="C77" s="10"/>
    </row>
    <row r="78" spans="1:3" x14ac:dyDescent="0.3">
      <c r="C78" s="10"/>
    </row>
    <row r="79" spans="1:3" x14ac:dyDescent="0.3">
      <c r="C79" s="10"/>
    </row>
    <row r="80" spans="1:3" x14ac:dyDescent="0.3">
      <c r="C80" s="10"/>
    </row>
    <row r="81" spans="3:3" x14ac:dyDescent="0.3">
      <c r="C81" s="10"/>
    </row>
    <row r="82" spans="3:3" x14ac:dyDescent="0.3">
      <c r="C82" s="10"/>
    </row>
    <row r="83" spans="3:3" x14ac:dyDescent="0.3">
      <c r="C83" s="10"/>
    </row>
    <row r="84" spans="3:3" x14ac:dyDescent="0.3">
      <c r="C84" s="10"/>
    </row>
    <row r="85" spans="3:3" x14ac:dyDescent="0.3">
      <c r="C85" s="10"/>
    </row>
    <row r="86" spans="3:3" x14ac:dyDescent="0.3">
      <c r="C86" s="10"/>
    </row>
    <row r="87" spans="3:3" x14ac:dyDescent="0.3">
      <c r="C87" s="10"/>
    </row>
    <row r="88" spans="3:3" x14ac:dyDescent="0.3">
      <c r="C88" s="10"/>
    </row>
    <row r="89" spans="3:3" x14ac:dyDescent="0.3">
      <c r="C89" s="10"/>
    </row>
    <row r="90" spans="3:3" x14ac:dyDescent="0.3">
      <c r="C90" s="10"/>
    </row>
    <row r="91" spans="3:3" x14ac:dyDescent="0.3">
      <c r="C91" s="10"/>
    </row>
    <row r="92" spans="3:3" x14ac:dyDescent="0.3">
      <c r="C92" s="10"/>
    </row>
    <row r="93" spans="3:3" x14ac:dyDescent="0.3">
      <c r="C93" s="10"/>
    </row>
    <row r="94" spans="3:3" x14ac:dyDescent="0.3">
      <c r="C94" s="10"/>
    </row>
    <row r="95" spans="3:3" x14ac:dyDescent="0.3">
      <c r="C95" s="10"/>
    </row>
    <row r="96" spans="3:3" x14ac:dyDescent="0.3">
      <c r="C96" s="10"/>
    </row>
    <row r="97" spans="3:3" x14ac:dyDescent="0.3">
      <c r="C97" s="10"/>
    </row>
    <row r="98" spans="3:3" x14ac:dyDescent="0.3">
      <c r="C98" s="10"/>
    </row>
    <row r="99" spans="3:3" x14ac:dyDescent="0.3">
      <c r="C99" s="10"/>
    </row>
    <row r="100" spans="3:3" x14ac:dyDescent="0.3">
      <c r="C100" s="10"/>
    </row>
    <row r="101" spans="3:3" x14ac:dyDescent="0.3">
      <c r="C101" s="10"/>
    </row>
    <row r="102" spans="3:3" x14ac:dyDescent="0.3">
      <c r="C102" s="10"/>
    </row>
    <row r="103" spans="3:3" x14ac:dyDescent="0.3">
      <c r="C103" s="10"/>
    </row>
    <row r="104" spans="3:3" x14ac:dyDescent="0.3">
      <c r="C104" s="10"/>
    </row>
    <row r="105" spans="3:3" x14ac:dyDescent="0.3">
      <c r="C105" s="10"/>
    </row>
    <row r="106" spans="3:3" x14ac:dyDescent="0.3">
      <c r="C106" s="10"/>
    </row>
    <row r="107" spans="3:3" x14ac:dyDescent="0.3">
      <c r="C107" s="10"/>
    </row>
    <row r="108" spans="3:3" x14ac:dyDescent="0.3">
      <c r="C108" s="10"/>
    </row>
    <row r="109" spans="3:3" x14ac:dyDescent="0.3">
      <c r="C109" s="10"/>
    </row>
    <row r="110" spans="3:3" x14ac:dyDescent="0.3">
      <c r="C110" s="10"/>
    </row>
    <row r="111" spans="3:3" x14ac:dyDescent="0.3">
      <c r="C111" s="10"/>
    </row>
    <row r="112" spans="3:3" x14ac:dyDescent="0.3">
      <c r="C112" s="10"/>
    </row>
    <row r="113" spans="3:3" x14ac:dyDescent="0.3">
      <c r="C113" s="10"/>
    </row>
    <row r="114" spans="3:3" x14ac:dyDescent="0.3">
      <c r="C114" s="10"/>
    </row>
    <row r="115" spans="3:3" x14ac:dyDescent="0.3">
      <c r="C115" s="10"/>
    </row>
    <row r="116" spans="3:3" x14ac:dyDescent="0.3">
      <c r="C116" s="10"/>
    </row>
    <row r="117" spans="3:3" x14ac:dyDescent="0.3">
      <c r="C117" s="10"/>
    </row>
    <row r="118" spans="3:3" x14ac:dyDescent="0.3">
      <c r="C118" s="10"/>
    </row>
    <row r="119" spans="3:3" x14ac:dyDescent="0.3">
      <c r="C119" s="10"/>
    </row>
    <row r="120" spans="3:3" x14ac:dyDescent="0.3">
      <c r="C120" s="10"/>
    </row>
    <row r="121" spans="3:3" x14ac:dyDescent="0.3">
      <c r="C121" s="10"/>
    </row>
    <row r="122" spans="3:3" x14ac:dyDescent="0.3">
      <c r="C122" s="10"/>
    </row>
    <row r="123" spans="3:3" x14ac:dyDescent="0.3">
      <c r="C123" s="10"/>
    </row>
    <row r="124" spans="3:3" x14ac:dyDescent="0.3">
      <c r="C124" s="10"/>
    </row>
    <row r="125" spans="3:3" x14ac:dyDescent="0.3">
      <c r="C125" s="10"/>
    </row>
    <row r="126" spans="3:3" x14ac:dyDescent="0.3">
      <c r="C126" s="10"/>
    </row>
    <row r="127" spans="3:3" x14ac:dyDescent="0.3">
      <c r="C127" s="10"/>
    </row>
    <row r="128" spans="3:3" x14ac:dyDescent="0.3">
      <c r="C128" s="10"/>
    </row>
    <row r="129" spans="3:3" x14ac:dyDescent="0.3">
      <c r="C129" s="10"/>
    </row>
    <row r="130" spans="3:3" x14ac:dyDescent="0.3">
      <c r="C130" s="10"/>
    </row>
    <row r="131" spans="3:3" x14ac:dyDescent="0.3">
      <c r="C131" s="10"/>
    </row>
    <row r="132" spans="3:3" x14ac:dyDescent="0.3">
      <c r="C132" s="10"/>
    </row>
    <row r="133" spans="3:3" x14ac:dyDescent="0.3">
      <c r="C133" s="10"/>
    </row>
    <row r="134" spans="3:3" x14ac:dyDescent="0.3">
      <c r="C134" s="10"/>
    </row>
    <row r="135" spans="3:3" x14ac:dyDescent="0.3">
      <c r="C135" s="10"/>
    </row>
    <row r="136" spans="3:3" x14ac:dyDescent="0.3">
      <c r="C136" s="10"/>
    </row>
    <row r="137" spans="3:3" x14ac:dyDescent="0.3">
      <c r="C137" s="10"/>
    </row>
    <row r="138" spans="3:3" x14ac:dyDescent="0.3">
      <c r="C138" s="10"/>
    </row>
    <row r="139" spans="3:3" x14ac:dyDescent="0.3">
      <c r="C139" s="10"/>
    </row>
    <row r="140" spans="3:3" x14ac:dyDescent="0.3">
      <c r="C140" s="10"/>
    </row>
    <row r="141" spans="3:3" x14ac:dyDescent="0.3">
      <c r="C141" s="10"/>
    </row>
    <row r="142" spans="3:3" x14ac:dyDescent="0.3">
      <c r="C142" s="10"/>
    </row>
    <row r="143" spans="3:3" x14ac:dyDescent="0.3">
      <c r="C143" s="10"/>
    </row>
    <row r="144" spans="3:3" x14ac:dyDescent="0.3">
      <c r="C144" s="10"/>
    </row>
    <row r="145" spans="3:3" x14ac:dyDescent="0.3">
      <c r="C145" s="10"/>
    </row>
    <row r="146" spans="3:3" x14ac:dyDescent="0.3">
      <c r="C146" s="10"/>
    </row>
    <row r="147" spans="3:3" x14ac:dyDescent="0.3">
      <c r="C147" s="10"/>
    </row>
    <row r="148" spans="3:3" x14ac:dyDescent="0.3">
      <c r="C148" s="10"/>
    </row>
    <row r="149" spans="3:3" x14ac:dyDescent="0.3">
      <c r="C149" s="10"/>
    </row>
    <row r="150" spans="3:3" x14ac:dyDescent="0.3">
      <c r="C150" s="10"/>
    </row>
    <row r="151" spans="3:3" x14ac:dyDescent="0.3">
      <c r="C151" s="10"/>
    </row>
    <row r="152" spans="3:3" x14ac:dyDescent="0.3">
      <c r="C152" s="10"/>
    </row>
    <row r="153" spans="3:3" x14ac:dyDescent="0.3">
      <c r="C153" s="10"/>
    </row>
    <row r="154" spans="3:3" x14ac:dyDescent="0.3">
      <c r="C154" s="10"/>
    </row>
    <row r="155" spans="3:3" x14ac:dyDescent="0.3">
      <c r="C155" s="10"/>
    </row>
    <row r="156" spans="3:3" x14ac:dyDescent="0.3">
      <c r="C156" s="10"/>
    </row>
    <row r="157" spans="3:3" x14ac:dyDescent="0.3">
      <c r="C157" s="10"/>
    </row>
    <row r="158" spans="3:3" x14ac:dyDescent="0.3">
      <c r="C158" s="10"/>
    </row>
    <row r="159" spans="3:3" x14ac:dyDescent="0.3">
      <c r="C159" s="10"/>
    </row>
    <row r="160" spans="3:3" x14ac:dyDescent="0.3">
      <c r="C160" s="10"/>
    </row>
    <row r="161" spans="3:3" x14ac:dyDescent="0.3">
      <c r="C161" s="10"/>
    </row>
    <row r="162" spans="3:3" x14ac:dyDescent="0.3">
      <c r="C162" s="10"/>
    </row>
  </sheetData>
  <sortState xmlns:xlrd2="http://schemas.microsoft.com/office/spreadsheetml/2017/richdata2" ref="B3:AC42">
    <sortCondition descending="1" ref="AC3:AC42"/>
    <sortCondition descending="1" ref="B3:B42"/>
  </sortState>
  <mergeCells count="1">
    <mergeCell ref="A65:C65"/>
  </mergeCells>
  <pageMargins left="0.78740157480314965" right="0.78740157480314965" top="0.19685039370078741" bottom="0.19685039370078741" header="0" footer="0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Qualità Uomini</vt:lpstr>
      <vt:lpstr>Quantità Uomini</vt:lpstr>
      <vt:lpstr>Qualità Donne</vt:lpstr>
      <vt:lpstr>Quantità Donne</vt:lpstr>
      <vt:lpstr>'Quantità Uomini'!Area_stampa</vt:lpstr>
    </vt:vector>
  </TitlesOfParts>
  <Company>mininterno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Ciciriello</dc:creator>
  <cp:lastModifiedBy>HpG8i7</cp:lastModifiedBy>
  <cp:lastPrinted>2022-04-11T06:18:43Z</cp:lastPrinted>
  <dcterms:created xsi:type="dcterms:W3CDTF">2004-06-05T10:23:51Z</dcterms:created>
  <dcterms:modified xsi:type="dcterms:W3CDTF">2022-05-23T11:08:59Z</dcterms:modified>
</cp:coreProperties>
</file>